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Z:\GEA- SUZANNE FILES- DO NOT MOVE\GEA\Procurement 2025\Solar PV equipment for 58 site..8lots\"/>
    </mc:Choice>
  </mc:AlternateContent>
  <xr:revisionPtr revIDLastSave="0" documentId="8_{14487D8F-3786-42E6-87B6-9F8F14D71991}" xr6:coauthVersionLast="47" xr6:coauthVersionMax="47" xr10:uidLastSave="{00000000-0000-0000-0000-000000000000}"/>
  <bookViews>
    <workbookView xWindow="28680" yWindow="-120" windowWidth="29040" windowHeight="15840" activeTab="8" xr2:uid="{1648AAE8-CD63-4DFB-860C-3118B79246AA}"/>
  </bookViews>
  <sheets>
    <sheet name="SUMMARY" sheetId="10" r:id="rId1"/>
    <sheet name="Lot 1" sheetId="1" r:id="rId2"/>
    <sheet name="Lot 2" sheetId="2" r:id="rId3"/>
    <sheet name="Lot 3" sheetId="3" r:id="rId4"/>
    <sheet name="Lot 4" sheetId="4" r:id="rId5"/>
    <sheet name="Lot 5" sheetId="5" r:id="rId6"/>
    <sheet name="Lot 6" sheetId="6" r:id="rId7"/>
    <sheet name="Lot 7" sheetId="7" r:id="rId8"/>
    <sheet name="Lot 8" sheetId="8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6" l="1"/>
  <c r="F29" i="7"/>
  <c r="H5" i="8"/>
  <c r="H6" i="8"/>
  <c r="H7" i="8"/>
  <c r="H8" i="8"/>
  <c r="H31" i="8" s="1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4" i="8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4" i="7"/>
  <c r="F5" i="6"/>
  <c r="F6" i="6"/>
  <c r="F7" i="6"/>
  <c r="F8" i="6"/>
  <c r="F9" i="6"/>
  <c r="F10" i="6"/>
  <c r="F11" i="6"/>
  <c r="F12" i="6"/>
  <c r="F13" i="6"/>
  <c r="F14" i="6"/>
  <c r="F4" i="6"/>
  <c r="G12" i="5"/>
  <c r="G5" i="5"/>
  <c r="G6" i="5"/>
  <c r="G7" i="5"/>
  <c r="G8" i="5"/>
  <c r="G9" i="5"/>
  <c r="G10" i="5"/>
  <c r="G4" i="5"/>
  <c r="G5" i="4"/>
  <c r="G5" i="3"/>
  <c r="G5" i="2"/>
  <c r="G6" i="1"/>
  <c r="G5" i="1"/>
  <c r="G7" i="1" l="1"/>
  <c r="C5" i="10" s="1"/>
  <c r="C12" i="10"/>
  <c r="C10" i="10"/>
  <c r="C9" i="10"/>
  <c r="G7" i="3"/>
  <c r="C7" i="10" s="1"/>
  <c r="G7" i="2"/>
  <c r="C6" i="10" s="1"/>
  <c r="G7" i="4" l="1"/>
  <c r="C8" i="10" s="1"/>
  <c r="C11" i="10"/>
  <c r="C13" i="10" l="1"/>
</calcChain>
</file>

<file path=xl/sharedStrings.xml><?xml version="1.0" encoding="utf-8"?>
<sst xmlns="http://schemas.openxmlformats.org/spreadsheetml/2006/main" count="238" uniqueCount="115">
  <si>
    <t>Supply and Delivery of Solar PV Equipment for 58 sites in Eight (8) Lots-2025</t>
  </si>
  <si>
    <t>Lot No.</t>
  </si>
  <si>
    <t>Brief Description of Goods</t>
  </si>
  <si>
    <t>Quantity</t>
  </si>
  <si>
    <t>Lot 1: Multimodal Inverters</t>
  </si>
  <si>
    <t>Physical Unit</t>
  </si>
  <si>
    <t xml:space="preserve">Unit Price  (GYD) </t>
  </si>
  <si>
    <t>each</t>
  </si>
  <si>
    <t xml:space="preserve">Total Cost       ( GYD)              </t>
  </si>
  <si>
    <t>Lot 2: Solar PV Modules</t>
  </si>
  <si>
    <t>kWh</t>
  </si>
  <si>
    <t xml:space="preserve">Total Cost                   ( GYD)              </t>
  </si>
  <si>
    <t>Lithium Battery Energy Storage System (48V)</t>
  </si>
  <si>
    <t>1.	Solar PV Module Mounting Rail (14ft)</t>
  </si>
  <si>
    <t>2.	Rail Splice with self grounding</t>
  </si>
  <si>
    <t>length</t>
  </si>
  <si>
    <t>5.	Solar DC Combiner Box with overload protection</t>
  </si>
  <si>
    <t>6.	AC/DC Surge Protector (300Vdc/ac)</t>
  </si>
  <si>
    <t>7.	DC Surge Protector (600Vdc)</t>
  </si>
  <si>
    <t>8.	Solar DC Disconnect 125A</t>
  </si>
  <si>
    <t>9.	Solar DC Disconnect 175A</t>
  </si>
  <si>
    <t>10.	Battery Cable: 2/0 AWG</t>
  </si>
  <si>
    <t>11.	Copper Compression Lug: 2/0 AWG</t>
  </si>
  <si>
    <t>meter</t>
  </si>
  <si>
    <t>roll</t>
  </si>
  <si>
    <t>yard</t>
  </si>
  <si>
    <t xml:space="preserve">Total Cost       ( GYD)             </t>
  </si>
  <si>
    <t>Grand Total</t>
  </si>
  <si>
    <t>Grand Total  for  Lot 1:</t>
  </si>
  <si>
    <t>Grand Total  for   Lot 2:</t>
  </si>
  <si>
    <t>Grand Total  for Lot 3:</t>
  </si>
  <si>
    <t>Grand Total  for Lot 4 :</t>
  </si>
  <si>
    <t>Grand Total  for   Lot 5 :</t>
  </si>
  <si>
    <t>Grand Total  for   Lot 6 :</t>
  </si>
  <si>
    <t>Grand Total  for  Lot 7 :</t>
  </si>
  <si>
    <t>Grand Total  for Lot 8:</t>
  </si>
  <si>
    <t>Description</t>
  </si>
  <si>
    <t xml:space="preserve">Total Cost                      ( GYD)              </t>
  </si>
  <si>
    <t xml:space="preserve">Duly authorized to sign for and on behalf of </t>
  </si>
  <si>
    <t>____________________________________________________________________________</t>
  </si>
  <si>
    <t>(name of Bidder)</t>
  </si>
  <si>
    <t xml:space="preserve">          (Full name                                                     (Title)</t>
  </si>
  <si>
    <t xml:space="preserve">                                 </t>
  </si>
  <si>
    <t xml:space="preserve">                                              (Signature and seal)</t>
  </si>
  <si>
    <t>_________________________                    _________________________                  ____________________________________</t>
  </si>
  <si>
    <r>
      <t xml:space="preserve"> NOTE: Bidders are required to (a) enter the bid prices electronically  , (b) print out the completed Price Schedule and (c) include it in the hardcopy submission to NPTA on the day of tender opening. </t>
    </r>
    <r>
      <rPr>
        <b/>
        <u/>
        <sz val="9"/>
        <color theme="1"/>
        <rFont val="Aptos Narrow"/>
        <family val="2"/>
        <scheme val="minor"/>
      </rPr>
      <t xml:space="preserve">Bidders must submit a soft PDF version for the Price Schedule with  the bid submission on the flash drive. </t>
    </r>
  </si>
  <si>
    <t>Lot 3: VRLA Batteries</t>
  </si>
  <si>
    <t>Lot 4: Lithium Battery Energy Storage System</t>
  </si>
  <si>
    <t>Lot 5: Solar PV Array Roof Mounting Hardware</t>
  </si>
  <si>
    <t>Lot 6: Balance of System (BoS) Equipment</t>
  </si>
  <si>
    <t>Lot 7: Electrical Conduits and Fittings</t>
  </si>
  <si>
    <t>Lot 8: Electrical Equipment</t>
  </si>
  <si>
    <t>All-In-One Inverter/Charger/Charge-Controller 5000Wac    48VDC/120/240VAC</t>
  </si>
  <si>
    <t>All-In-One Inverter/Charger/Charge-Controller 8000Wac
48VDC/120/240VAC</t>
  </si>
  <si>
    <t>550 Watts
Photovoltaic Modules</t>
  </si>
  <si>
    <t>VRLA Deep Cycle Battery; 12V, 200AH (minimum)</t>
  </si>
  <si>
    <t>3.	Module Mid-Clamp kit with self grounding</t>
  </si>
  <si>
    <t>4.	Module End-Clamp kit with self grounding</t>
  </si>
  <si>
    <t>5.	Array Grounding Lug kit</t>
  </si>
  <si>
    <t>6.	L-Foot kit</t>
  </si>
  <si>
    <t>7.	Hanger Bolt Roof Mount kit</t>
  </si>
  <si>
    <t>1.	PV Wire Stainless Steel Clips</t>
  </si>
  <si>
    <r>
      <t>2.	PV Wire: 6mm</t>
    </r>
    <r>
      <rPr>
        <vertAlign val="superscript"/>
        <sz val="11"/>
        <color theme="1"/>
        <rFont val="Aptos Narrow"/>
        <family val="2"/>
        <scheme val="minor"/>
      </rPr>
      <t>2</t>
    </r>
  </si>
  <si>
    <t>3.	MC4 Connector Male</t>
  </si>
  <si>
    <t>4.	MC4 Connector Female</t>
  </si>
  <si>
    <t>1.	32mm PVC conduit</t>
  </si>
  <si>
    <t>2.	32mm PVC flex conduit</t>
  </si>
  <si>
    <t>3.	32mm PVC coupler</t>
  </si>
  <si>
    <t>4.	32mm PVC inspection bend</t>
  </si>
  <si>
    <t>5.	32mm PVC inspection tee</t>
  </si>
  <si>
    <t>6.	32mm PVC male adaptor</t>
  </si>
  <si>
    <t>7.	32mm PVC conduit metal clamp/strap</t>
  </si>
  <si>
    <t>8.	25mm PVC conduit</t>
  </si>
  <si>
    <t>9.	25mm PVC flex conduit</t>
  </si>
  <si>
    <t>10.	25mm PVC coupler</t>
  </si>
  <si>
    <t>11.	25mm PVC inspection bend</t>
  </si>
  <si>
    <t>12.	25mm PVC inspection tee</t>
  </si>
  <si>
    <t>13.	25mm PVC male adaptor</t>
  </si>
  <si>
    <t>14.	25mm PVC conduit metal clamp/strap</t>
  </si>
  <si>
    <t>15.	20mm PVC conduit</t>
  </si>
  <si>
    <t>16.	20mm PVC flex conduit</t>
  </si>
  <si>
    <t>17.	20mm PVC coupler</t>
  </si>
  <si>
    <t>18.	20mm PVC inspection bend</t>
  </si>
  <si>
    <t>19.	20mm PVC inspection tee</t>
  </si>
  <si>
    <t>20.	20mm PVC male adaptor</t>
  </si>
  <si>
    <t>21.	20mm PVC conduit metal clamp/strap</t>
  </si>
  <si>
    <t>22.	100mm X 100mm PVC trunking</t>
  </si>
  <si>
    <t>23.	50mm X 50mm PVC trunking</t>
  </si>
  <si>
    <t>24.	100mm X 100mm galvanize trunking</t>
  </si>
  <si>
    <t>3.	8 ft Earth Rod with Clamp</t>
  </si>
  <si>
    <t>4.	4”x4”x3” junction box with cover</t>
  </si>
  <si>
    <t>6.	Grounding bar</t>
  </si>
  <si>
    <t>7.	2-4 panel, 125A, 120/240V, UL Listed</t>
  </si>
  <si>
    <t>8.	4-8 panel, 125A, 120/240V, UL listed</t>
  </si>
  <si>
    <t>9.	8-16 panel; 125A, 120/240V, UL listed</t>
  </si>
  <si>
    <t>10.	15A, 120/240V, SP duplex circuit breaker</t>
  </si>
  <si>
    <t>11.	15A, 120/240V, DP circuit breaker</t>
  </si>
  <si>
    <t>12.	20A, 120/240V, DP circuit breaker</t>
  </si>
  <si>
    <t>13.	30A, 120/240V, DP circuit breaker</t>
  </si>
  <si>
    <t>17.	15A duplex receptacle; complete</t>
  </si>
  <si>
    <t>18.	LED bulb and socket; complete</t>
  </si>
  <si>
    <t>19.	4ft LED tube and fixture</t>
  </si>
  <si>
    <t>20.	15A decora light switch complete</t>
  </si>
  <si>
    <t>21.	70A triplex service drop Al cable</t>
  </si>
  <si>
    <t>22.	Pin insulator</t>
  </si>
  <si>
    <t>23.	Expanding foam filler</t>
  </si>
  <si>
    <t>24.	Roofing Silicone</t>
  </si>
  <si>
    <t>25.	Electrical Insulation tape</t>
  </si>
  <si>
    <t>26.	Insulated Piercing connector</t>
  </si>
  <si>
    <r>
      <t>1.	1 x 10mm</t>
    </r>
    <r>
      <rPr>
        <vertAlign val="super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 xml:space="preserve"> cable</t>
    </r>
  </si>
  <si>
    <r>
      <t>2.	1 x 16mm</t>
    </r>
    <r>
      <rPr>
        <vertAlign val="superscript"/>
        <sz val="11"/>
        <color theme="1"/>
        <rFont val="Aptos Narrow"/>
        <family val="2"/>
        <scheme val="minor"/>
      </rPr>
      <t xml:space="preserve">2 </t>
    </r>
    <r>
      <rPr>
        <sz val="11"/>
        <color theme="1"/>
        <rFont val="Aptos Narrow"/>
        <family val="2"/>
        <scheme val="minor"/>
      </rPr>
      <t>cable</t>
    </r>
  </si>
  <si>
    <r>
      <t>5.	Lug for 10mm</t>
    </r>
    <r>
      <rPr>
        <vertAlign val="super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 xml:space="preserve"> conductor</t>
    </r>
  </si>
  <si>
    <r>
      <t>14.	2x1.5mm</t>
    </r>
    <r>
      <rPr>
        <vertAlign val="super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 xml:space="preserve"> flat cable</t>
    </r>
  </si>
  <si>
    <r>
      <t>15.	2x2.5mm</t>
    </r>
    <r>
      <rPr>
        <vertAlign val="super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 xml:space="preserve"> flat cable</t>
    </r>
  </si>
  <si>
    <r>
      <t>16.	3x10mm</t>
    </r>
    <r>
      <rPr>
        <vertAlign val="super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 xml:space="preserve"> flat cable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</si>
</sst>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9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" fillId="0" borderId="6" xfId="0" applyFont="1" applyBorder="1"/>
    <xf numFmtId="0" fontId="0" fillId="0" borderId="7" xfId="0" applyBorder="1" applyAlignment="1">
      <alignment wrapText="1"/>
    </xf>
    <xf numFmtId="0" fontId="1" fillId="0" borderId="8" xfId="0" applyFont="1" applyBorder="1"/>
    <xf numFmtId="0" fontId="1" fillId="0" borderId="9" xfId="0" applyFont="1" applyBorder="1"/>
    <xf numFmtId="0" fontId="1" fillId="0" borderId="11" xfId="0" applyFont="1" applyBorder="1"/>
    <xf numFmtId="0" fontId="1" fillId="0" borderId="28" xfId="0" applyFont="1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1" fillId="0" borderId="30" xfId="0" applyFont="1" applyBorder="1" applyProtection="1">
      <protection locked="0"/>
    </xf>
    <xf numFmtId="0" fontId="1" fillId="0" borderId="32" xfId="0" applyFont="1" applyBorder="1" applyProtection="1">
      <protection locked="0"/>
    </xf>
    <xf numFmtId="0" fontId="1" fillId="0" borderId="33" xfId="0" applyFont="1" applyBorder="1" applyProtection="1">
      <protection locked="0"/>
    </xf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8" xfId="0" applyBorder="1"/>
    <xf numFmtId="0" fontId="0" fillId="0" borderId="2" xfId="0" applyBorder="1" applyAlignment="1">
      <alignment wrapText="1"/>
    </xf>
    <xf numFmtId="0" fontId="0" fillId="0" borderId="19" xfId="0" applyBorder="1" applyAlignment="1">
      <alignment horizontal="center" vertical="center" wrapText="1"/>
    </xf>
    <xf numFmtId="0" fontId="1" fillId="0" borderId="23" xfId="0" applyFont="1" applyBorder="1"/>
    <xf numFmtId="0" fontId="1" fillId="0" borderId="21" xfId="0" applyFont="1" applyBorder="1"/>
    <xf numFmtId="0" fontId="1" fillId="0" borderId="24" xfId="0" applyFont="1" applyBorder="1"/>
    <xf numFmtId="0" fontId="1" fillId="0" borderId="25" xfId="0" applyFont="1" applyBorder="1"/>
    <xf numFmtId="0" fontId="0" fillId="0" borderId="9" xfId="0" applyBorder="1"/>
    <xf numFmtId="0" fontId="0" fillId="0" borderId="21" xfId="0" applyBorder="1"/>
    <xf numFmtId="0" fontId="0" fillId="0" borderId="22" xfId="0" applyBorder="1"/>
    <xf numFmtId="0" fontId="0" fillId="0" borderId="34" xfId="0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0" borderId="3" xfId="0" applyFont="1" applyBorder="1" applyAlignment="1">
      <alignment vertical="top" wrapText="1"/>
    </xf>
    <xf numFmtId="0" fontId="0" fillId="0" borderId="18" xfId="0" applyBorder="1" applyAlignment="1">
      <alignment horizontal="center" wrapText="1"/>
    </xf>
    <xf numFmtId="0" fontId="0" fillId="0" borderId="25" xfId="0" applyBorder="1" applyAlignment="1">
      <alignment horizontal="center"/>
    </xf>
    <xf numFmtId="0" fontId="1" fillId="0" borderId="3" xfId="0" applyFont="1" applyBorder="1" applyAlignment="1" applyProtection="1">
      <alignment vertical="top" wrapText="1"/>
      <protection locked="0"/>
    </xf>
    <xf numFmtId="0" fontId="1" fillId="0" borderId="5" xfId="0" applyFont="1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top" wrapText="1"/>
    </xf>
    <xf numFmtId="0" fontId="0" fillId="0" borderId="3" xfId="0" applyBorder="1" applyAlignment="1">
      <alignment horizontal="center" wrapText="1"/>
    </xf>
    <xf numFmtId="0" fontId="0" fillId="0" borderId="3" xfId="0" applyBorder="1"/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top" wrapText="1"/>
    </xf>
    <xf numFmtId="0" fontId="0" fillId="0" borderId="17" xfId="0" applyBorder="1" applyAlignment="1">
      <alignment horizontal="center" vertical="center" wrapText="1"/>
    </xf>
    <xf numFmtId="0" fontId="1" fillId="0" borderId="1" xfId="0" applyFont="1" applyBorder="1"/>
    <xf numFmtId="0" fontId="1" fillId="0" borderId="8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4" fillId="0" borderId="0" xfId="0" applyFont="1" applyAlignment="1">
      <alignment horizontal="center" wrapText="1"/>
    </xf>
    <xf numFmtId="0" fontId="1" fillId="0" borderId="5" xfId="0" applyFont="1" applyBorder="1" applyAlignment="1">
      <alignment wrapText="1"/>
    </xf>
    <xf numFmtId="0" fontId="0" fillId="0" borderId="15" xfId="0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8" xfId="0" applyFont="1" applyBorder="1" applyAlignment="1">
      <alignment horizontal="center" vertical="center"/>
    </xf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3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1" fillId="0" borderId="7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/>
    </xf>
    <xf numFmtId="0" fontId="1" fillId="0" borderId="0" xfId="0" applyFont="1"/>
    <xf numFmtId="0" fontId="0" fillId="0" borderId="0" xfId="0"/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center" wrapText="1"/>
    </xf>
    <xf numFmtId="0" fontId="0" fillId="0" borderId="16" xfId="0" applyBorder="1" applyAlignme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E0C5E-6D24-4FB6-9238-F50EBE72498D}">
  <dimension ref="B1:D26"/>
  <sheetViews>
    <sheetView zoomScaleNormal="100" workbookViewId="0">
      <selection activeCell="C18" sqref="C18"/>
    </sheetView>
  </sheetViews>
  <sheetFormatPr defaultRowHeight="14.5" x14ac:dyDescent="0.35"/>
  <cols>
    <col min="2" max="2" width="39.7265625" customWidth="1"/>
    <col min="3" max="3" width="46.54296875" customWidth="1"/>
  </cols>
  <sheetData>
    <row r="1" spans="2:3" ht="15" thickBot="1" x14ac:dyDescent="0.4"/>
    <row r="2" spans="2:3" ht="16.5" thickBot="1" x14ac:dyDescent="0.45">
      <c r="B2" s="67" t="s">
        <v>0</v>
      </c>
      <c r="C2" s="68"/>
    </row>
    <row r="3" spans="2:3" ht="16.5" thickBot="1" x14ac:dyDescent="0.45">
      <c r="B3" s="2"/>
      <c r="C3" s="3"/>
    </row>
    <row r="4" spans="2:3" ht="15" thickBot="1" x14ac:dyDescent="0.4">
      <c r="B4" s="4" t="s">
        <v>36</v>
      </c>
      <c r="C4" s="5" t="s">
        <v>26</v>
      </c>
    </row>
    <row r="5" spans="2:3" ht="23" customHeight="1" x14ac:dyDescent="0.35">
      <c r="B5" s="6" t="s">
        <v>4</v>
      </c>
      <c r="C5" s="7">
        <f>'Lot 1'!G7</f>
        <v>0</v>
      </c>
    </row>
    <row r="6" spans="2:3" ht="21.5" customHeight="1" x14ac:dyDescent="0.35">
      <c r="B6" s="8" t="s">
        <v>9</v>
      </c>
      <c r="C6" s="9">
        <f>'Lot 2'!G7</f>
        <v>0</v>
      </c>
    </row>
    <row r="7" spans="2:3" ht="20" customHeight="1" x14ac:dyDescent="0.35">
      <c r="B7" s="8" t="s">
        <v>46</v>
      </c>
      <c r="C7" s="9">
        <f>'Lot 3'!G7</f>
        <v>0</v>
      </c>
    </row>
    <row r="8" spans="2:3" ht="19" customHeight="1" x14ac:dyDescent="0.35">
      <c r="B8" s="8" t="s">
        <v>47</v>
      </c>
      <c r="C8" s="9">
        <f>'Lot 4'!G7</f>
        <v>0</v>
      </c>
    </row>
    <row r="9" spans="2:3" ht="20" customHeight="1" x14ac:dyDescent="0.35">
      <c r="B9" s="8" t="s">
        <v>48</v>
      </c>
      <c r="C9" s="9">
        <f>'Lot 5'!G12</f>
        <v>0</v>
      </c>
    </row>
    <row r="10" spans="2:3" ht="21.5" customHeight="1" x14ac:dyDescent="0.35">
      <c r="B10" s="8" t="s">
        <v>49</v>
      </c>
      <c r="C10" s="9">
        <f>'Lot 6'!F15</f>
        <v>0</v>
      </c>
    </row>
    <row r="11" spans="2:3" ht="20.5" customHeight="1" x14ac:dyDescent="0.35">
      <c r="B11" s="8" t="s">
        <v>50</v>
      </c>
      <c r="C11" s="9">
        <f>'Lot 7'!F29</f>
        <v>0</v>
      </c>
    </row>
    <row r="12" spans="2:3" ht="23.5" customHeight="1" x14ac:dyDescent="0.35">
      <c r="B12" s="8" t="s">
        <v>51</v>
      </c>
      <c r="C12" s="9">
        <f>'Lot 8'!H31</f>
        <v>0</v>
      </c>
    </row>
    <row r="13" spans="2:3" ht="30" customHeight="1" thickBot="1" x14ac:dyDescent="0.4">
      <c r="B13" s="10" t="s">
        <v>27</v>
      </c>
      <c r="C13" s="11">
        <f>SUM(C5:C12)</f>
        <v>0</v>
      </c>
    </row>
    <row r="15" spans="2:3" ht="15" thickBot="1" x14ac:dyDescent="0.4"/>
    <row r="16" spans="2:3" x14ac:dyDescent="0.35">
      <c r="B16" s="12" t="s">
        <v>38</v>
      </c>
      <c r="C16" s="13"/>
    </row>
    <row r="17" spans="2:4" x14ac:dyDescent="0.35">
      <c r="B17" s="14"/>
      <c r="C17" s="15"/>
    </row>
    <row r="18" spans="2:4" ht="28" customHeight="1" x14ac:dyDescent="0.35">
      <c r="B18" s="14" t="s">
        <v>39</v>
      </c>
      <c r="C18" s="15"/>
    </row>
    <row r="19" spans="2:4" x14ac:dyDescent="0.35">
      <c r="B19" s="16" t="s">
        <v>40</v>
      </c>
      <c r="C19" s="15"/>
    </row>
    <row r="20" spans="2:4" x14ac:dyDescent="0.35">
      <c r="B20" s="14"/>
      <c r="C20" s="15"/>
    </row>
    <row r="21" spans="2:4" x14ac:dyDescent="0.35">
      <c r="B21" s="14"/>
      <c r="C21" s="15"/>
    </row>
    <row r="22" spans="2:4" x14ac:dyDescent="0.35">
      <c r="B22" s="14" t="s">
        <v>44</v>
      </c>
      <c r="C22" s="15"/>
    </row>
    <row r="23" spans="2:4" ht="15" thickBot="1" x14ac:dyDescent="0.4">
      <c r="B23" s="17" t="s">
        <v>41</v>
      </c>
      <c r="C23" s="18" t="s">
        <v>43</v>
      </c>
      <c r="D23" t="s">
        <v>42</v>
      </c>
    </row>
    <row r="25" spans="2:4" x14ac:dyDescent="0.35">
      <c r="B25" s="69" t="s">
        <v>45</v>
      </c>
      <c r="C25" s="69"/>
    </row>
    <row r="26" spans="2:4" ht="24.5" customHeight="1" x14ac:dyDescent="0.35">
      <c r="B26" s="69"/>
      <c r="C26" s="69"/>
    </row>
  </sheetData>
  <sheetProtection algorithmName="SHA-512" hashValue="6cX1p7ijj+Dvn9b1EdiSt7P+VloakDmpNh4YJSyh2acd8WEIVAZwTbq436a43d+qoWquFxIoH8ywzIH8nFMLLQ==" saltValue="jcC4YoE9Vw2ubFAeJX/46Q==" spinCount="100000" sheet="1" objects="1" scenarios="1" selectLockedCells="1"/>
  <mergeCells count="2">
    <mergeCell ref="B2:C2"/>
    <mergeCell ref="B25:C26"/>
  </mergeCells>
  <phoneticPr fontId="2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2EB04-289B-4099-8D01-5FC1E34469BE}">
  <dimension ref="B1:G8"/>
  <sheetViews>
    <sheetView workbookViewId="0">
      <selection activeCell="F6" sqref="F6"/>
    </sheetView>
  </sheetViews>
  <sheetFormatPr defaultRowHeight="14.5" x14ac:dyDescent="0.35"/>
  <cols>
    <col min="2" max="2" width="11.90625" customWidth="1"/>
    <col min="3" max="3" width="30.90625" customWidth="1"/>
    <col min="4" max="4" width="10.7265625" customWidth="1"/>
    <col min="5" max="5" width="12" customWidth="1"/>
    <col min="6" max="6" width="18.1796875" customWidth="1"/>
    <col min="7" max="7" width="21.90625" customWidth="1"/>
  </cols>
  <sheetData>
    <row r="1" spans="2:7" ht="15" thickBot="1" x14ac:dyDescent="0.4"/>
    <row r="2" spans="2:7" ht="40" customHeight="1" thickBot="1" x14ac:dyDescent="0.45">
      <c r="B2" s="67" t="s">
        <v>0</v>
      </c>
      <c r="C2" s="71"/>
      <c r="D2" s="71"/>
      <c r="E2" s="71"/>
      <c r="F2" s="71"/>
      <c r="G2" s="68"/>
    </row>
    <row r="3" spans="2:7" ht="17.5" customHeight="1" thickBot="1" x14ac:dyDescent="0.45">
      <c r="B3" s="2"/>
      <c r="C3" s="3"/>
      <c r="D3" s="3"/>
      <c r="E3" s="3"/>
      <c r="F3" s="3"/>
      <c r="G3" s="3"/>
    </row>
    <row r="4" spans="2:7" ht="69.5" customHeight="1" x14ac:dyDescent="0.35">
      <c r="B4" s="19" t="s">
        <v>1</v>
      </c>
      <c r="C4" s="20" t="s">
        <v>2</v>
      </c>
      <c r="D4" s="21" t="s">
        <v>3</v>
      </c>
      <c r="E4" s="21" t="s">
        <v>5</v>
      </c>
      <c r="F4" s="21" t="s">
        <v>6</v>
      </c>
      <c r="G4" s="22" t="s">
        <v>8</v>
      </c>
    </row>
    <row r="5" spans="2:7" ht="48" customHeight="1" x14ac:dyDescent="0.35">
      <c r="B5" s="70" t="s">
        <v>4</v>
      </c>
      <c r="C5" s="23" t="s">
        <v>52</v>
      </c>
      <c r="D5" s="24">
        <v>53</v>
      </c>
      <c r="E5" s="24" t="s">
        <v>7</v>
      </c>
      <c r="F5" s="1"/>
      <c r="G5" s="25">
        <f>(D5*F5)</f>
        <v>0</v>
      </c>
    </row>
    <row r="6" spans="2:7" ht="44" thickBot="1" x14ac:dyDescent="0.4">
      <c r="B6" s="70"/>
      <c r="C6" s="26" t="s">
        <v>53</v>
      </c>
      <c r="D6" s="24">
        <v>8</v>
      </c>
      <c r="E6" s="24" t="s">
        <v>7</v>
      </c>
      <c r="F6" s="35"/>
      <c r="G6" s="25">
        <f>(D6*F6)</f>
        <v>0</v>
      </c>
    </row>
    <row r="7" spans="2:7" ht="22.5" customHeight="1" thickBot="1" x14ac:dyDescent="0.4">
      <c r="B7" s="27"/>
      <c r="C7" s="28" t="s">
        <v>28</v>
      </c>
      <c r="D7" s="29"/>
      <c r="E7" s="30"/>
      <c r="F7" s="30"/>
      <c r="G7" s="31">
        <f>SUM(G5:G6)</f>
        <v>0</v>
      </c>
    </row>
    <row r="8" spans="2:7" ht="15" thickBot="1" x14ac:dyDescent="0.4">
      <c r="B8" s="32"/>
      <c r="C8" s="33"/>
      <c r="D8" s="33"/>
      <c r="E8" s="33"/>
      <c r="F8" s="33"/>
      <c r="G8" s="34"/>
    </row>
  </sheetData>
  <sheetProtection algorithmName="SHA-512" hashValue="kHdMIm1nsHSWQJH44XIq2oSc0/MiV576sC/1leTJ6pSjZ6PNmV5sbxVx+2RdYxHrXkJn6idUb0c09QLHr31ylg==" saltValue="SMZhF+bQnYk5o3lFRtMU8g==" spinCount="100000" sheet="1" objects="1" scenarios="1" selectLockedCells="1"/>
  <mergeCells count="2">
    <mergeCell ref="B5:B6"/>
    <mergeCell ref="B2:G2"/>
  </mergeCells>
  <phoneticPr fontId="2" type="noConversion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BD3FC-CE41-41F5-9853-8D4EB0421ABA}">
  <dimension ref="B2:H8"/>
  <sheetViews>
    <sheetView workbookViewId="0">
      <selection activeCell="F5" sqref="F5"/>
    </sheetView>
  </sheetViews>
  <sheetFormatPr defaultRowHeight="14.5" x14ac:dyDescent="0.35"/>
  <cols>
    <col min="2" max="2" width="13.90625" customWidth="1"/>
    <col min="3" max="3" width="29.1796875" customWidth="1"/>
    <col min="4" max="4" width="10.54296875" customWidth="1"/>
    <col min="6" max="6" width="19.6328125" customWidth="1"/>
    <col min="7" max="7" width="19.7265625" customWidth="1"/>
  </cols>
  <sheetData>
    <row r="2" spans="2:8" x14ac:dyDescent="0.35">
      <c r="C2" s="72" t="s">
        <v>0</v>
      </c>
      <c r="D2" s="73"/>
      <c r="E2" s="73"/>
      <c r="F2" s="73"/>
      <c r="G2" s="73"/>
      <c r="H2" s="73"/>
    </row>
    <row r="3" spans="2:8" ht="15" thickBot="1" x14ac:dyDescent="0.4"/>
    <row r="4" spans="2:8" ht="55.5" customHeight="1" x14ac:dyDescent="0.35">
      <c r="B4" s="19" t="s">
        <v>1</v>
      </c>
      <c r="C4" s="20" t="s">
        <v>2</v>
      </c>
      <c r="D4" s="21" t="s">
        <v>3</v>
      </c>
      <c r="E4" s="21" t="s">
        <v>5</v>
      </c>
      <c r="F4" s="21" t="s">
        <v>6</v>
      </c>
      <c r="G4" s="22" t="s">
        <v>11</v>
      </c>
    </row>
    <row r="5" spans="2:8" ht="29" customHeight="1" x14ac:dyDescent="0.35">
      <c r="B5" s="74" t="s">
        <v>9</v>
      </c>
      <c r="C5" s="23" t="s">
        <v>54</v>
      </c>
      <c r="D5" s="36">
        <v>503</v>
      </c>
      <c r="E5" s="36" t="s">
        <v>7</v>
      </c>
      <c r="F5" s="1"/>
      <c r="G5" s="25">
        <f>(D5*F5)</f>
        <v>0</v>
      </c>
    </row>
    <row r="6" spans="2:8" ht="15" thickBot="1" x14ac:dyDescent="0.4">
      <c r="B6" s="75"/>
      <c r="C6" s="37"/>
      <c r="D6" s="37"/>
      <c r="E6" s="37"/>
      <c r="F6" s="37"/>
      <c r="G6" s="38"/>
    </row>
    <row r="7" spans="2:8" ht="15" thickBot="1" x14ac:dyDescent="0.4">
      <c r="B7" s="27"/>
      <c r="C7" s="28" t="s">
        <v>29</v>
      </c>
      <c r="D7" s="30"/>
      <c r="E7" s="30"/>
      <c r="F7" s="30"/>
      <c r="G7" s="31">
        <f>SUM(G5:G6)</f>
        <v>0</v>
      </c>
    </row>
    <row r="8" spans="2:8" ht="15" thickBot="1" x14ac:dyDescent="0.4">
      <c r="B8" s="32"/>
      <c r="C8" s="33"/>
      <c r="D8" s="33"/>
      <c r="E8" s="33"/>
      <c r="F8" s="33"/>
      <c r="G8" s="34"/>
    </row>
  </sheetData>
  <sheetProtection algorithmName="SHA-512" hashValue="7lilGfM5Ozvg5CU6vocTTsLoJM9HDqc7x8SXeGZRLBxI0gbNU3DRq2bRd5tWELm69pQY+C4Wv5xEZfRs/clLgw==" saltValue="cnGTMk8kdqibXW6WJ2vrhQ==" spinCount="100000" sheet="1" objects="1" scenarios="1" selectLockedCells="1"/>
  <mergeCells count="2">
    <mergeCell ref="C2:H2"/>
    <mergeCell ref="B5:B6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F0F94-1550-485D-863A-B812D18DE5D4}">
  <dimension ref="B1:G8"/>
  <sheetViews>
    <sheetView workbookViewId="0">
      <selection activeCell="F5" sqref="F5"/>
    </sheetView>
  </sheetViews>
  <sheetFormatPr defaultRowHeight="14.5" x14ac:dyDescent="0.35"/>
  <cols>
    <col min="2" max="2" width="18.36328125" customWidth="1"/>
    <col min="3" max="3" width="28.6328125" customWidth="1"/>
    <col min="4" max="4" width="9.08984375" customWidth="1"/>
    <col min="5" max="5" width="9.6328125" customWidth="1"/>
    <col min="6" max="6" width="18.54296875" customWidth="1"/>
    <col min="7" max="7" width="23.54296875" customWidth="1"/>
  </cols>
  <sheetData>
    <row r="1" spans="2:7" ht="25.5" customHeight="1" thickBot="1" x14ac:dyDescent="0.4"/>
    <row r="2" spans="2:7" ht="23" customHeight="1" thickBot="1" x14ac:dyDescent="0.45">
      <c r="B2" s="67" t="s">
        <v>0</v>
      </c>
      <c r="C2" s="71"/>
      <c r="D2" s="71"/>
      <c r="E2" s="71"/>
      <c r="F2" s="71"/>
      <c r="G2" s="68"/>
    </row>
    <row r="3" spans="2:7" ht="18" customHeight="1" thickBot="1" x14ac:dyDescent="0.45">
      <c r="B3" s="2"/>
      <c r="C3" s="3"/>
      <c r="D3" s="3"/>
      <c r="E3" s="3"/>
      <c r="F3" s="3"/>
      <c r="G3" s="3"/>
    </row>
    <row r="4" spans="2:7" ht="29" x14ac:dyDescent="0.35">
      <c r="B4" s="19" t="s">
        <v>1</v>
      </c>
      <c r="C4" s="20" t="s">
        <v>2</v>
      </c>
      <c r="D4" s="21" t="s">
        <v>3</v>
      </c>
      <c r="E4" s="21" t="s">
        <v>5</v>
      </c>
      <c r="F4" s="21" t="s">
        <v>6</v>
      </c>
      <c r="G4" s="22" t="s">
        <v>11</v>
      </c>
    </row>
    <row r="5" spans="2:7" ht="72.5" customHeight="1" x14ac:dyDescent="0.35">
      <c r="B5" s="74" t="s">
        <v>46</v>
      </c>
      <c r="C5" s="23" t="s">
        <v>55</v>
      </c>
      <c r="D5" s="39">
        <v>488</v>
      </c>
      <c r="E5" s="39" t="s">
        <v>7</v>
      </c>
      <c r="F5" s="1"/>
      <c r="G5" s="25">
        <f>(D5*F5)</f>
        <v>0</v>
      </c>
    </row>
    <row r="6" spans="2:7" ht="15" thickBot="1" x14ac:dyDescent="0.4">
      <c r="B6" s="75"/>
      <c r="C6" s="37"/>
      <c r="D6" s="37"/>
      <c r="E6" s="37"/>
      <c r="F6" s="37"/>
      <c r="G6" s="38"/>
    </row>
    <row r="7" spans="2:7" ht="15" thickBot="1" x14ac:dyDescent="0.4">
      <c r="B7" s="27"/>
      <c r="C7" s="28" t="s">
        <v>30</v>
      </c>
      <c r="D7" s="30"/>
      <c r="E7" s="30"/>
      <c r="F7" s="30"/>
      <c r="G7" s="31">
        <f>SUM(G5:G6)</f>
        <v>0</v>
      </c>
    </row>
    <row r="8" spans="2:7" ht="15" thickBot="1" x14ac:dyDescent="0.4">
      <c r="B8" s="32"/>
      <c r="C8" s="33"/>
      <c r="D8" s="33"/>
      <c r="E8" s="33"/>
      <c r="F8" s="33"/>
      <c r="G8" s="34"/>
    </row>
  </sheetData>
  <sheetProtection algorithmName="SHA-512" hashValue="23xupTfzos1+HtfdyS4qLmwQkHEXGzAhy3p1DC+LxPTp0OM2It4y/1fXVV3jDpte47MB0nAP084sQJpBTUnNRQ==" saltValue="wpscViH7bbezqSnti1mGWA==" spinCount="100000" sheet="1" objects="1" scenarios="1" selectLockedCells="1"/>
  <mergeCells count="2">
    <mergeCell ref="B5:B6"/>
    <mergeCell ref="B2:G2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C5274-D781-4A30-AB7F-2985D5255AC4}">
  <dimension ref="B1:G8"/>
  <sheetViews>
    <sheetView workbookViewId="0">
      <selection activeCell="F5" sqref="F5"/>
    </sheetView>
  </sheetViews>
  <sheetFormatPr defaultRowHeight="14.5" x14ac:dyDescent="0.35"/>
  <cols>
    <col min="1" max="1" width="4.90625" customWidth="1"/>
    <col min="2" max="2" width="19.54296875" customWidth="1"/>
    <col min="3" max="3" width="29.7265625" customWidth="1"/>
    <col min="4" max="4" width="9.1796875" customWidth="1"/>
    <col min="5" max="5" width="12.26953125" customWidth="1"/>
    <col min="6" max="6" width="17.08984375" customWidth="1"/>
    <col min="7" max="7" width="18.36328125" customWidth="1"/>
  </cols>
  <sheetData>
    <row r="1" spans="2:7" ht="15" thickBot="1" x14ac:dyDescent="0.4"/>
    <row r="2" spans="2:7" ht="16.5" thickBot="1" x14ac:dyDescent="0.45">
      <c r="B2" s="67" t="s">
        <v>0</v>
      </c>
      <c r="C2" s="71"/>
      <c r="D2" s="71"/>
      <c r="E2" s="71"/>
      <c r="F2" s="71"/>
      <c r="G2" s="68"/>
    </row>
    <row r="3" spans="2:7" ht="16.5" thickBot="1" x14ac:dyDescent="0.45">
      <c r="B3" s="2"/>
      <c r="C3" s="3"/>
      <c r="D3" s="3"/>
      <c r="E3" s="3"/>
      <c r="F3" s="3"/>
      <c r="G3" s="3"/>
    </row>
    <row r="4" spans="2:7" ht="29" x14ac:dyDescent="0.35">
      <c r="B4" s="19" t="s">
        <v>1</v>
      </c>
      <c r="C4" s="20" t="s">
        <v>2</v>
      </c>
      <c r="D4" s="21" t="s">
        <v>3</v>
      </c>
      <c r="E4" s="21" t="s">
        <v>5</v>
      </c>
      <c r="F4" s="21" t="s">
        <v>6</v>
      </c>
      <c r="G4" s="22" t="s">
        <v>11</v>
      </c>
    </row>
    <row r="5" spans="2:7" ht="36.5" customHeight="1" x14ac:dyDescent="0.35">
      <c r="B5" s="76" t="s">
        <v>47</v>
      </c>
      <c r="C5" s="40" t="s">
        <v>12</v>
      </c>
      <c r="D5" s="41">
        <v>192</v>
      </c>
      <c r="E5" s="41" t="s">
        <v>10</v>
      </c>
      <c r="F5" s="45"/>
      <c r="G5" s="43">
        <f>(F5*D5)</f>
        <v>0</v>
      </c>
    </row>
    <row r="6" spans="2:7" ht="20.5" customHeight="1" thickBot="1" x14ac:dyDescent="0.4">
      <c r="B6" s="77"/>
      <c r="C6" s="40"/>
      <c r="D6" s="41"/>
      <c r="E6" s="41"/>
      <c r="F6" s="42"/>
      <c r="G6" s="43"/>
    </row>
    <row r="7" spans="2:7" ht="15" thickBot="1" x14ac:dyDescent="0.4">
      <c r="B7" s="27"/>
      <c r="C7" s="28" t="s">
        <v>31</v>
      </c>
      <c r="D7" s="30"/>
      <c r="E7" s="30"/>
      <c r="F7" s="30"/>
      <c r="G7" s="44">
        <f>SUM(G5:G6)</f>
        <v>0</v>
      </c>
    </row>
    <row r="8" spans="2:7" ht="15" thickBot="1" x14ac:dyDescent="0.4">
      <c r="B8" s="32"/>
      <c r="C8" s="33"/>
      <c r="D8" s="33"/>
      <c r="E8" s="33"/>
      <c r="F8" s="33"/>
      <c r="G8" s="34"/>
    </row>
  </sheetData>
  <sheetProtection algorithmName="SHA-512" hashValue="T3Dqn9M4p8P4NBvY5h8P1Zeu9J4hVr5Ew2xxahVhDTY5dJ2w+mwa/OEsAN0VqwOEblVNOHpuKKe+nCuhDAUuEA==" saltValue="ZWaZQyCt3ThYOG6Bmd4obQ==" spinCount="100000" sheet="1" objects="1" scenarios="1" selectLockedCells="1"/>
  <mergeCells count="2">
    <mergeCell ref="B2:G2"/>
    <mergeCell ref="B5:B6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EF7C6-A50B-4D5E-8038-D5D8E9C602A1}">
  <dimension ref="B1:G13"/>
  <sheetViews>
    <sheetView workbookViewId="0">
      <selection activeCell="F9" sqref="F9"/>
    </sheetView>
  </sheetViews>
  <sheetFormatPr defaultRowHeight="14.5" x14ac:dyDescent="0.35"/>
  <cols>
    <col min="2" max="2" width="16.26953125" customWidth="1"/>
    <col min="3" max="3" width="32.26953125" customWidth="1"/>
    <col min="6" max="6" width="17.36328125" customWidth="1"/>
    <col min="7" max="7" width="24.6328125" customWidth="1"/>
  </cols>
  <sheetData>
    <row r="1" spans="2:7" ht="16.5" thickBot="1" x14ac:dyDescent="0.45">
      <c r="B1" s="67" t="s">
        <v>0</v>
      </c>
      <c r="C1" s="71"/>
      <c r="D1" s="71"/>
      <c r="E1" s="71"/>
      <c r="F1" s="71"/>
      <c r="G1" s="68"/>
    </row>
    <row r="2" spans="2:7" ht="16.5" thickBot="1" x14ac:dyDescent="0.45">
      <c r="B2" s="2"/>
      <c r="C2" s="3"/>
      <c r="D2" s="3"/>
      <c r="E2" s="3"/>
      <c r="F2" s="3"/>
      <c r="G2" s="3"/>
    </row>
    <row r="3" spans="2:7" ht="29" x14ac:dyDescent="0.35">
      <c r="B3" s="19" t="s">
        <v>1</v>
      </c>
      <c r="C3" s="20" t="s">
        <v>2</v>
      </c>
      <c r="D3" s="46" t="s">
        <v>3</v>
      </c>
      <c r="E3" s="46" t="s">
        <v>5</v>
      </c>
      <c r="F3" s="46" t="s">
        <v>6</v>
      </c>
      <c r="G3" s="22" t="s">
        <v>37</v>
      </c>
    </row>
    <row r="4" spans="2:7" ht="30.5" customHeight="1" x14ac:dyDescent="0.35">
      <c r="B4" s="78" t="s">
        <v>48</v>
      </c>
      <c r="C4" s="47" t="s">
        <v>13</v>
      </c>
      <c r="D4" s="48">
        <v>302</v>
      </c>
      <c r="E4" s="49" t="s">
        <v>15</v>
      </c>
      <c r="F4" s="45"/>
      <c r="G4" s="50">
        <f>(F4*D4)</f>
        <v>0</v>
      </c>
    </row>
    <row r="5" spans="2:7" ht="21.5" customHeight="1" x14ac:dyDescent="0.35">
      <c r="B5" s="79"/>
      <c r="C5" s="47" t="s">
        <v>14</v>
      </c>
      <c r="D5" s="36">
        <v>180</v>
      </c>
      <c r="E5" s="49" t="s">
        <v>7</v>
      </c>
      <c r="F5" s="45"/>
      <c r="G5" s="50">
        <f t="shared" ref="G5:G10" si="0">(F5*D5)</f>
        <v>0</v>
      </c>
    </row>
    <row r="6" spans="2:7" ht="38.5" customHeight="1" x14ac:dyDescent="0.35">
      <c r="B6" s="79"/>
      <c r="C6" s="47" t="s">
        <v>56</v>
      </c>
      <c r="D6" s="36">
        <v>780</v>
      </c>
      <c r="E6" s="49" t="s">
        <v>7</v>
      </c>
      <c r="F6" s="45"/>
      <c r="G6" s="50">
        <f t="shared" si="0"/>
        <v>0</v>
      </c>
    </row>
    <row r="7" spans="2:7" ht="36.5" customHeight="1" x14ac:dyDescent="0.35">
      <c r="B7" s="79"/>
      <c r="C7" s="47" t="s">
        <v>57</v>
      </c>
      <c r="D7" s="36">
        <v>260</v>
      </c>
      <c r="E7" s="49" t="s">
        <v>7</v>
      </c>
      <c r="F7" s="45"/>
      <c r="G7" s="50">
        <f t="shared" si="0"/>
        <v>0</v>
      </c>
    </row>
    <row r="8" spans="2:7" ht="28" customHeight="1" x14ac:dyDescent="0.35">
      <c r="B8" s="79"/>
      <c r="C8" s="40" t="s">
        <v>58</v>
      </c>
      <c r="D8" s="39">
        <v>130</v>
      </c>
      <c r="E8" s="51" t="s">
        <v>7</v>
      </c>
      <c r="F8" s="45"/>
      <c r="G8" s="50">
        <f t="shared" si="0"/>
        <v>0</v>
      </c>
    </row>
    <row r="9" spans="2:7" ht="20.5" customHeight="1" x14ac:dyDescent="0.35">
      <c r="B9" s="79"/>
      <c r="C9" s="52" t="s">
        <v>59</v>
      </c>
      <c r="D9" s="41">
        <v>910</v>
      </c>
      <c r="E9" s="51" t="s">
        <v>7</v>
      </c>
      <c r="F9" s="45"/>
      <c r="G9" s="50">
        <f t="shared" si="0"/>
        <v>0</v>
      </c>
    </row>
    <row r="10" spans="2:7" ht="25" customHeight="1" x14ac:dyDescent="0.35">
      <c r="B10" s="79"/>
      <c r="C10" s="52" t="s">
        <v>60</v>
      </c>
      <c r="D10" s="41">
        <v>910</v>
      </c>
      <c r="E10" s="51" t="s">
        <v>7</v>
      </c>
      <c r="F10" s="45"/>
      <c r="G10" s="50">
        <f t="shared" si="0"/>
        <v>0</v>
      </c>
    </row>
    <row r="11" spans="2:7" ht="15" thickBot="1" x14ac:dyDescent="0.4">
      <c r="B11" s="53"/>
      <c r="C11" s="37"/>
      <c r="D11" s="37"/>
      <c r="E11" s="37"/>
      <c r="F11" s="37"/>
      <c r="G11" s="38"/>
    </row>
    <row r="12" spans="2:7" ht="15" thickBot="1" x14ac:dyDescent="0.4">
      <c r="B12" s="27"/>
      <c r="C12" s="28" t="s">
        <v>32</v>
      </c>
      <c r="D12" s="30"/>
      <c r="E12" s="30"/>
      <c r="F12" s="30"/>
      <c r="G12" s="31">
        <f>SUM(G4:G11)</f>
        <v>0</v>
      </c>
    </row>
    <row r="13" spans="2:7" ht="15" thickBot="1" x14ac:dyDescent="0.4">
      <c r="B13" s="32"/>
      <c r="C13" s="33"/>
      <c r="D13" s="33"/>
      <c r="E13" s="33"/>
      <c r="F13" s="33"/>
      <c r="G13" s="34"/>
    </row>
  </sheetData>
  <sheetProtection algorithmName="SHA-512" hashValue="ZtcXH21mrxDdqfgZ/fTzhkSGDKX04Lhj7nvKs0xBrN1x9WJBeLMPdkpP7oXBSQ8cjH3AHge8tt+kgTkRrc9BCg==" saltValue="5U725Zc9rKG3sUxVs0eJhQ==" spinCount="100000" sheet="1" objects="1" scenarios="1" selectLockedCells="1"/>
  <mergeCells count="2">
    <mergeCell ref="B1:G1"/>
    <mergeCell ref="B4:B10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43030-6C9B-465B-B09D-83592EF66AF5}">
  <dimension ref="A1:F16"/>
  <sheetViews>
    <sheetView workbookViewId="0">
      <selection activeCell="E8" sqref="E8"/>
    </sheetView>
  </sheetViews>
  <sheetFormatPr defaultRowHeight="14.5" x14ac:dyDescent="0.35"/>
  <cols>
    <col min="1" max="1" width="21.08984375" customWidth="1"/>
    <col min="2" max="2" width="35.54296875" customWidth="1"/>
    <col min="4" max="4" width="8.26953125" customWidth="1"/>
    <col min="5" max="5" width="16.81640625" customWidth="1"/>
    <col min="6" max="6" width="20.7265625" customWidth="1"/>
  </cols>
  <sheetData>
    <row r="1" spans="1:6" ht="16.5" thickBot="1" x14ac:dyDescent="0.45">
      <c r="A1" s="67" t="s">
        <v>0</v>
      </c>
      <c r="B1" s="71"/>
      <c r="C1" s="71"/>
      <c r="D1" s="71"/>
      <c r="E1" s="71"/>
      <c r="F1" s="68"/>
    </row>
    <row r="2" spans="1:6" ht="16.5" thickBot="1" x14ac:dyDescent="0.45">
      <c r="A2" s="2"/>
      <c r="B2" s="3"/>
      <c r="C2" s="3"/>
      <c r="D2" s="3"/>
      <c r="E2" s="3"/>
      <c r="F2" s="3"/>
    </row>
    <row r="3" spans="1:6" ht="59.5" customHeight="1" x14ac:dyDescent="0.35">
      <c r="A3" s="19" t="s">
        <v>1</v>
      </c>
      <c r="B3" s="20" t="s">
        <v>2</v>
      </c>
      <c r="C3" s="21" t="s">
        <v>3</v>
      </c>
      <c r="D3" s="21" t="s">
        <v>5</v>
      </c>
      <c r="E3" s="21" t="s">
        <v>6</v>
      </c>
      <c r="F3" s="22" t="s">
        <v>11</v>
      </c>
    </row>
    <row r="4" spans="1:6" ht="16" customHeight="1" x14ac:dyDescent="0.35">
      <c r="A4" s="78" t="s">
        <v>49</v>
      </c>
      <c r="B4" s="52" t="s">
        <v>61</v>
      </c>
      <c r="C4" s="54">
        <v>1800</v>
      </c>
      <c r="D4" s="54" t="s">
        <v>7</v>
      </c>
      <c r="E4" s="45"/>
      <c r="F4" s="50">
        <f>(E4*C4)</f>
        <v>0</v>
      </c>
    </row>
    <row r="5" spans="1:6" ht="15.5" customHeight="1" x14ac:dyDescent="0.35">
      <c r="A5" s="80"/>
      <c r="B5" s="52" t="s">
        <v>62</v>
      </c>
      <c r="C5" s="54">
        <v>3600</v>
      </c>
      <c r="D5" s="54" t="s">
        <v>23</v>
      </c>
      <c r="E5" s="45"/>
      <c r="F5" s="50">
        <f t="shared" ref="F5:F14" si="0">(E5*C5)</f>
        <v>0</v>
      </c>
    </row>
    <row r="6" spans="1:6" ht="14" customHeight="1" x14ac:dyDescent="0.35">
      <c r="A6" s="80"/>
      <c r="B6" s="52" t="s">
        <v>63</v>
      </c>
      <c r="C6" s="54">
        <v>150</v>
      </c>
      <c r="D6" s="54" t="s">
        <v>7</v>
      </c>
      <c r="E6" s="45"/>
      <c r="F6" s="50">
        <f t="shared" si="0"/>
        <v>0</v>
      </c>
    </row>
    <row r="7" spans="1:6" x14ac:dyDescent="0.35">
      <c r="A7" s="80"/>
      <c r="B7" s="52" t="s">
        <v>64</v>
      </c>
      <c r="C7" s="54">
        <v>150</v>
      </c>
      <c r="D7" s="54" t="s">
        <v>7</v>
      </c>
      <c r="E7" s="45"/>
      <c r="F7" s="50">
        <f t="shared" si="0"/>
        <v>0</v>
      </c>
    </row>
    <row r="8" spans="1:6" ht="17" customHeight="1" x14ac:dyDescent="0.35">
      <c r="A8" s="80"/>
      <c r="B8" s="52" t="s">
        <v>16</v>
      </c>
      <c r="C8" s="54">
        <v>58</v>
      </c>
      <c r="D8" s="54" t="s">
        <v>7</v>
      </c>
      <c r="E8" s="45"/>
      <c r="F8" s="50">
        <f t="shared" si="0"/>
        <v>0</v>
      </c>
    </row>
    <row r="9" spans="1:6" x14ac:dyDescent="0.35">
      <c r="A9" s="80"/>
      <c r="B9" s="52" t="s">
        <v>17</v>
      </c>
      <c r="C9" s="54">
        <v>60</v>
      </c>
      <c r="D9" s="54" t="s">
        <v>7</v>
      </c>
      <c r="E9" s="45"/>
      <c r="F9" s="50">
        <f t="shared" si="0"/>
        <v>0</v>
      </c>
    </row>
    <row r="10" spans="1:6" x14ac:dyDescent="0.35">
      <c r="A10" s="80"/>
      <c r="B10" s="52" t="s">
        <v>18</v>
      </c>
      <c r="C10" s="54">
        <v>65</v>
      </c>
      <c r="D10" s="54" t="s">
        <v>7</v>
      </c>
      <c r="E10" s="45"/>
      <c r="F10" s="50">
        <f t="shared" si="0"/>
        <v>0</v>
      </c>
    </row>
    <row r="11" spans="1:6" x14ac:dyDescent="0.35">
      <c r="A11" s="80"/>
      <c r="B11" s="52" t="s">
        <v>19</v>
      </c>
      <c r="C11" s="54">
        <v>38</v>
      </c>
      <c r="D11" s="54" t="s">
        <v>7</v>
      </c>
      <c r="E11" s="45"/>
      <c r="F11" s="50">
        <f t="shared" si="0"/>
        <v>0</v>
      </c>
    </row>
    <row r="12" spans="1:6" x14ac:dyDescent="0.35">
      <c r="A12" s="80"/>
      <c r="B12" s="52" t="s">
        <v>20</v>
      </c>
      <c r="C12" s="54">
        <v>20</v>
      </c>
      <c r="D12" s="54" t="s">
        <v>7</v>
      </c>
      <c r="E12" s="45"/>
      <c r="F12" s="50">
        <f t="shared" si="0"/>
        <v>0</v>
      </c>
    </row>
    <row r="13" spans="1:6" x14ac:dyDescent="0.35">
      <c r="A13" s="80"/>
      <c r="B13" s="52" t="s">
        <v>21</v>
      </c>
      <c r="C13" s="54">
        <v>680</v>
      </c>
      <c r="D13" s="54" t="s">
        <v>23</v>
      </c>
      <c r="E13" s="45"/>
      <c r="F13" s="50">
        <f t="shared" si="0"/>
        <v>0</v>
      </c>
    </row>
    <row r="14" spans="1:6" x14ac:dyDescent="0.35">
      <c r="A14" s="80"/>
      <c r="B14" s="52" t="s">
        <v>22</v>
      </c>
      <c r="C14" s="54">
        <v>1680</v>
      </c>
      <c r="D14" s="54" t="s">
        <v>7</v>
      </c>
      <c r="E14" s="45"/>
      <c r="F14" s="50">
        <f t="shared" si="0"/>
        <v>0</v>
      </c>
    </row>
    <row r="15" spans="1:6" ht="23.5" customHeight="1" x14ac:dyDescent="0.35">
      <c r="A15" s="55"/>
      <c r="B15" s="56" t="s">
        <v>33</v>
      </c>
      <c r="C15" s="56"/>
      <c r="D15" s="56"/>
      <c r="E15" s="56"/>
      <c r="F15" s="57">
        <f>SUM(F4:F14)</f>
        <v>0</v>
      </c>
    </row>
    <row r="16" spans="1:6" ht="15" thickBot="1" x14ac:dyDescent="0.4">
      <c r="A16" s="32"/>
      <c r="B16" s="58"/>
      <c r="C16" s="58"/>
      <c r="D16" s="58"/>
      <c r="E16" s="58"/>
      <c r="F16" s="59"/>
    </row>
  </sheetData>
  <sheetProtection algorithmName="SHA-512" hashValue="I9YSJljaRX34zzHSVk57KmBpXoeUPhuh1ld1XZVWxc96uQtLXcTdy9W15OVpEvuH+2mlbkiNu4g8DoaF5t+7rQ==" saltValue="d6/Wlc0Nrv6f83Z8ruJCTA==" spinCount="100000" sheet="1" objects="1" scenarios="1" selectLockedCells="1"/>
  <mergeCells count="2">
    <mergeCell ref="A1:F1"/>
    <mergeCell ref="A4:A14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94482-3DE4-4BCC-81B6-0E53DA836A09}">
  <dimension ref="A1:F30"/>
  <sheetViews>
    <sheetView workbookViewId="0">
      <selection activeCell="E5" sqref="E5"/>
    </sheetView>
  </sheetViews>
  <sheetFormatPr defaultRowHeight="14.5" x14ac:dyDescent="0.35"/>
  <cols>
    <col min="1" max="1" width="15.81640625" customWidth="1"/>
    <col min="2" max="2" width="38.81640625" style="66" customWidth="1"/>
    <col min="5" max="5" width="16.1796875" customWidth="1"/>
    <col min="6" max="6" width="17.90625" customWidth="1"/>
  </cols>
  <sheetData>
    <row r="1" spans="1:6" ht="20.5" customHeight="1" thickBot="1" x14ac:dyDescent="0.45">
      <c r="A1" s="67" t="s">
        <v>0</v>
      </c>
      <c r="B1" s="71"/>
      <c r="C1" s="71"/>
      <c r="D1" s="71"/>
      <c r="E1" s="71"/>
      <c r="F1" s="68"/>
    </row>
    <row r="2" spans="1:6" ht="16.5" thickBot="1" x14ac:dyDescent="0.45">
      <c r="A2" s="2"/>
      <c r="B2" s="60"/>
      <c r="C2" s="3"/>
      <c r="D2" s="3"/>
      <c r="E2" s="3"/>
      <c r="F2" s="3"/>
    </row>
    <row r="3" spans="1:6" ht="48.5" customHeight="1" x14ac:dyDescent="0.35">
      <c r="A3" s="19" t="s">
        <v>1</v>
      </c>
      <c r="B3" s="61" t="s">
        <v>2</v>
      </c>
      <c r="C3" s="21" t="s">
        <v>3</v>
      </c>
      <c r="D3" s="21" t="s">
        <v>5</v>
      </c>
      <c r="E3" s="21" t="s">
        <v>6</v>
      </c>
      <c r="F3" s="22" t="s">
        <v>11</v>
      </c>
    </row>
    <row r="4" spans="1:6" x14ac:dyDescent="0.35">
      <c r="A4" s="78" t="s">
        <v>50</v>
      </c>
      <c r="B4" s="40" t="s">
        <v>65</v>
      </c>
      <c r="C4" s="54">
        <v>230</v>
      </c>
      <c r="D4" s="54" t="s">
        <v>15</v>
      </c>
      <c r="E4" s="45"/>
      <c r="F4" s="50">
        <f>(E4*C4)</f>
        <v>0</v>
      </c>
    </row>
    <row r="5" spans="1:6" x14ac:dyDescent="0.35">
      <c r="A5" s="81"/>
      <c r="B5" s="40" t="s">
        <v>66</v>
      </c>
      <c r="C5" s="54">
        <v>175</v>
      </c>
      <c r="D5" s="54" t="s">
        <v>23</v>
      </c>
      <c r="E5" s="45"/>
      <c r="F5" s="50">
        <f t="shared" ref="F5:F27" si="0">(E5*C5)</f>
        <v>0</v>
      </c>
    </row>
    <row r="6" spans="1:6" x14ac:dyDescent="0.35">
      <c r="A6" s="81"/>
      <c r="B6" s="40" t="s">
        <v>67</v>
      </c>
      <c r="C6" s="54">
        <v>230</v>
      </c>
      <c r="D6" s="54" t="s">
        <v>7</v>
      </c>
      <c r="E6" s="45"/>
      <c r="F6" s="50">
        <f t="shared" si="0"/>
        <v>0</v>
      </c>
    </row>
    <row r="7" spans="1:6" x14ac:dyDescent="0.35">
      <c r="A7" s="81"/>
      <c r="B7" s="40" t="s">
        <v>68</v>
      </c>
      <c r="C7" s="54">
        <v>345</v>
      </c>
      <c r="D7" s="54" t="s">
        <v>7</v>
      </c>
      <c r="E7" s="45"/>
      <c r="F7" s="50">
        <f t="shared" si="0"/>
        <v>0</v>
      </c>
    </row>
    <row r="8" spans="1:6" x14ac:dyDescent="0.35">
      <c r="A8" s="81"/>
      <c r="B8" s="40" t="s">
        <v>69</v>
      </c>
      <c r="C8" s="54">
        <v>50</v>
      </c>
      <c r="D8" s="54" t="s">
        <v>7</v>
      </c>
      <c r="E8" s="45"/>
      <c r="F8" s="50">
        <f t="shared" si="0"/>
        <v>0</v>
      </c>
    </row>
    <row r="9" spans="1:6" x14ac:dyDescent="0.35">
      <c r="A9" s="81"/>
      <c r="B9" s="40" t="s">
        <v>70</v>
      </c>
      <c r="C9" s="54">
        <v>345</v>
      </c>
      <c r="D9" s="54" t="s">
        <v>7</v>
      </c>
      <c r="E9" s="45"/>
      <c r="F9" s="50">
        <f t="shared" si="0"/>
        <v>0</v>
      </c>
    </row>
    <row r="10" spans="1:6" x14ac:dyDescent="0.35">
      <c r="A10" s="81"/>
      <c r="B10" s="40" t="s">
        <v>71</v>
      </c>
      <c r="C10" s="54">
        <v>860</v>
      </c>
      <c r="D10" s="54" t="s">
        <v>7</v>
      </c>
      <c r="E10" s="45"/>
      <c r="F10" s="50">
        <f t="shared" si="0"/>
        <v>0</v>
      </c>
    </row>
    <row r="11" spans="1:6" x14ac:dyDescent="0.35">
      <c r="A11" s="81"/>
      <c r="B11" s="40" t="s">
        <v>72</v>
      </c>
      <c r="C11" s="54">
        <v>220</v>
      </c>
      <c r="D11" s="54" t="s">
        <v>15</v>
      </c>
      <c r="E11" s="45"/>
      <c r="F11" s="50">
        <f t="shared" si="0"/>
        <v>0</v>
      </c>
    </row>
    <row r="12" spans="1:6" x14ac:dyDescent="0.35">
      <c r="A12" s="81"/>
      <c r="B12" s="40" t="s">
        <v>73</v>
      </c>
      <c r="C12" s="54">
        <v>100</v>
      </c>
      <c r="D12" s="54" t="s">
        <v>23</v>
      </c>
      <c r="E12" s="45"/>
      <c r="F12" s="50">
        <f t="shared" si="0"/>
        <v>0</v>
      </c>
    </row>
    <row r="13" spans="1:6" x14ac:dyDescent="0.35">
      <c r="A13" s="81"/>
      <c r="B13" s="40" t="s">
        <v>74</v>
      </c>
      <c r="C13" s="54">
        <v>200</v>
      </c>
      <c r="D13" s="54" t="s">
        <v>7</v>
      </c>
      <c r="E13" s="45"/>
      <c r="F13" s="50">
        <f t="shared" si="0"/>
        <v>0</v>
      </c>
    </row>
    <row r="14" spans="1:6" x14ac:dyDescent="0.35">
      <c r="A14" s="81"/>
      <c r="B14" s="40" t="s">
        <v>75</v>
      </c>
      <c r="C14" s="54">
        <v>200</v>
      </c>
      <c r="D14" s="54" t="s">
        <v>7</v>
      </c>
      <c r="E14" s="45"/>
      <c r="F14" s="50">
        <f t="shared" si="0"/>
        <v>0</v>
      </c>
    </row>
    <row r="15" spans="1:6" x14ac:dyDescent="0.35">
      <c r="A15" s="81"/>
      <c r="B15" s="40" t="s">
        <v>76</v>
      </c>
      <c r="C15" s="54">
        <v>100</v>
      </c>
      <c r="D15" s="54" t="s">
        <v>7</v>
      </c>
      <c r="E15" s="45"/>
      <c r="F15" s="50">
        <f t="shared" si="0"/>
        <v>0</v>
      </c>
    </row>
    <row r="16" spans="1:6" x14ac:dyDescent="0.35">
      <c r="A16" s="81"/>
      <c r="B16" s="40" t="s">
        <v>77</v>
      </c>
      <c r="C16" s="54">
        <v>200</v>
      </c>
      <c r="D16" s="54" t="s">
        <v>7</v>
      </c>
      <c r="E16" s="45"/>
      <c r="F16" s="50">
        <f t="shared" si="0"/>
        <v>0</v>
      </c>
    </row>
    <row r="17" spans="1:6" x14ac:dyDescent="0.35">
      <c r="A17" s="81"/>
      <c r="B17" s="40" t="s">
        <v>78</v>
      </c>
      <c r="C17" s="54">
        <v>500</v>
      </c>
      <c r="D17" s="54" t="s">
        <v>7</v>
      </c>
      <c r="E17" s="45"/>
      <c r="F17" s="50">
        <f t="shared" si="0"/>
        <v>0</v>
      </c>
    </row>
    <row r="18" spans="1:6" x14ac:dyDescent="0.35">
      <c r="A18" s="81"/>
      <c r="B18" s="40" t="s">
        <v>79</v>
      </c>
      <c r="C18" s="54">
        <v>175</v>
      </c>
      <c r="D18" s="54" t="s">
        <v>15</v>
      </c>
      <c r="E18" s="45"/>
      <c r="F18" s="50">
        <f t="shared" si="0"/>
        <v>0</v>
      </c>
    </row>
    <row r="19" spans="1:6" x14ac:dyDescent="0.35">
      <c r="A19" s="81"/>
      <c r="B19" s="40" t="s">
        <v>80</v>
      </c>
      <c r="C19" s="54">
        <v>100</v>
      </c>
      <c r="D19" s="54" t="s">
        <v>23</v>
      </c>
      <c r="E19" s="45"/>
      <c r="F19" s="50">
        <f t="shared" si="0"/>
        <v>0</v>
      </c>
    </row>
    <row r="20" spans="1:6" x14ac:dyDescent="0.35">
      <c r="A20" s="81"/>
      <c r="B20" s="40" t="s">
        <v>81</v>
      </c>
      <c r="C20" s="54">
        <v>230</v>
      </c>
      <c r="D20" s="54" t="s">
        <v>7</v>
      </c>
      <c r="E20" s="45"/>
      <c r="F20" s="50">
        <f t="shared" si="0"/>
        <v>0</v>
      </c>
    </row>
    <row r="21" spans="1:6" x14ac:dyDescent="0.35">
      <c r="A21" s="81"/>
      <c r="B21" s="40" t="s">
        <v>82</v>
      </c>
      <c r="C21" s="54">
        <v>245</v>
      </c>
      <c r="D21" s="54" t="s">
        <v>7</v>
      </c>
      <c r="E21" s="45"/>
      <c r="F21" s="50">
        <f t="shared" si="0"/>
        <v>0</v>
      </c>
    </row>
    <row r="22" spans="1:6" x14ac:dyDescent="0.35">
      <c r="A22" s="81"/>
      <c r="B22" s="40" t="s">
        <v>83</v>
      </c>
      <c r="C22" s="54">
        <v>80</v>
      </c>
      <c r="D22" s="54" t="s">
        <v>7</v>
      </c>
      <c r="E22" s="45"/>
      <c r="F22" s="50">
        <f t="shared" si="0"/>
        <v>0</v>
      </c>
    </row>
    <row r="23" spans="1:6" x14ac:dyDescent="0.35">
      <c r="A23" s="81"/>
      <c r="B23" s="40" t="s">
        <v>84</v>
      </c>
      <c r="C23" s="54">
        <v>345</v>
      </c>
      <c r="D23" s="54" t="s">
        <v>7</v>
      </c>
      <c r="E23" s="45"/>
      <c r="F23" s="50">
        <f t="shared" si="0"/>
        <v>0</v>
      </c>
    </row>
    <row r="24" spans="1:6" x14ac:dyDescent="0.35">
      <c r="A24" s="81"/>
      <c r="B24" s="40" t="s">
        <v>85</v>
      </c>
      <c r="C24" s="54">
        <v>600</v>
      </c>
      <c r="D24" s="54" t="s">
        <v>7</v>
      </c>
      <c r="E24" s="45"/>
      <c r="F24" s="50">
        <f t="shared" si="0"/>
        <v>0</v>
      </c>
    </row>
    <row r="25" spans="1:6" x14ac:dyDescent="0.35">
      <c r="A25" s="81"/>
      <c r="B25" s="40" t="s">
        <v>86</v>
      </c>
      <c r="C25" s="54">
        <v>20</v>
      </c>
      <c r="D25" s="54" t="s">
        <v>15</v>
      </c>
      <c r="E25" s="45"/>
      <c r="F25" s="50">
        <f t="shared" si="0"/>
        <v>0</v>
      </c>
    </row>
    <row r="26" spans="1:6" x14ac:dyDescent="0.35">
      <c r="A26" s="81"/>
      <c r="B26" s="40" t="s">
        <v>87</v>
      </c>
      <c r="C26" s="54">
        <v>25</v>
      </c>
      <c r="D26" s="54" t="s">
        <v>15</v>
      </c>
      <c r="E26" s="45"/>
      <c r="F26" s="50">
        <f t="shared" si="0"/>
        <v>0</v>
      </c>
    </row>
    <row r="27" spans="1:6" x14ac:dyDescent="0.35">
      <c r="A27" s="81"/>
      <c r="B27" s="40" t="s">
        <v>88</v>
      </c>
      <c r="C27" s="54">
        <v>60</v>
      </c>
      <c r="D27" s="54" t="s">
        <v>15</v>
      </c>
      <c r="E27" s="45"/>
      <c r="F27" s="50">
        <f t="shared" si="0"/>
        <v>0</v>
      </c>
    </row>
    <row r="28" spans="1:6" x14ac:dyDescent="0.35">
      <c r="A28" s="62"/>
      <c r="B28" s="23"/>
      <c r="C28" s="24"/>
      <c r="D28" s="24"/>
      <c r="E28" s="24"/>
      <c r="F28" s="25"/>
    </row>
    <row r="29" spans="1:6" x14ac:dyDescent="0.35">
      <c r="A29" s="55"/>
      <c r="B29" s="63" t="s">
        <v>34</v>
      </c>
      <c r="C29" s="56"/>
      <c r="D29" s="56"/>
      <c r="E29" s="56"/>
      <c r="F29" s="64">
        <f>SUM(F4:F27)</f>
        <v>0</v>
      </c>
    </row>
    <row r="30" spans="1:6" ht="15" thickBot="1" x14ac:dyDescent="0.4">
      <c r="A30" s="32"/>
      <c r="B30" s="65"/>
      <c r="C30" s="58"/>
      <c r="D30" s="58"/>
      <c r="E30" s="58"/>
      <c r="F30" s="59"/>
    </row>
  </sheetData>
  <sheetProtection algorithmName="SHA-512" hashValue="TAzji6+1QTcx5kU0tArKnKIVJ0VAPN7VLg0CNpAKQk9cefJJO+yeJ6TfREsxhkmuF1xATxETNT83HlZ3ODX6+w==" saltValue="k+YMlJgKZvTMCk34exfq4w==" spinCount="100000" sheet="1" objects="1" scenarios="1" selectLockedCells="1"/>
  <mergeCells count="2">
    <mergeCell ref="A1:F1"/>
    <mergeCell ref="A4:A27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6AB38-4E77-4E0C-A392-BCBB7890C238}">
  <dimension ref="C1:H32"/>
  <sheetViews>
    <sheetView tabSelected="1" zoomScaleNormal="100" workbookViewId="0">
      <selection activeCell="G8" sqref="G8"/>
    </sheetView>
  </sheetViews>
  <sheetFormatPr defaultRowHeight="14.5" x14ac:dyDescent="0.35"/>
  <cols>
    <col min="3" max="3" width="17.81640625" customWidth="1"/>
    <col min="4" max="4" width="34.26953125" customWidth="1"/>
    <col min="7" max="7" width="15.1796875" customWidth="1"/>
    <col min="8" max="8" width="17.81640625" customWidth="1"/>
  </cols>
  <sheetData>
    <row r="1" spans="3:8" ht="16.5" thickBot="1" x14ac:dyDescent="0.45">
      <c r="C1" s="67" t="s">
        <v>0</v>
      </c>
      <c r="D1" s="71"/>
      <c r="E1" s="71"/>
      <c r="F1" s="71"/>
      <c r="G1" s="71"/>
      <c r="H1" s="68"/>
    </row>
    <row r="2" spans="3:8" ht="16.5" thickBot="1" x14ac:dyDescent="0.45">
      <c r="C2" s="2"/>
      <c r="D2" s="3"/>
      <c r="E2" s="3"/>
      <c r="F2" s="3"/>
      <c r="G2" s="3"/>
      <c r="H2" s="3"/>
    </row>
    <row r="3" spans="3:8" ht="29" x14ac:dyDescent="0.35">
      <c r="C3" s="19" t="s">
        <v>1</v>
      </c>
      <c r="D3" s="20" t="s">
        <v>2</v>
      </c>
      <c r="E3" s="21" t="s">
        <v>3</v>
      </c>
      <c r="F3" s="21" t="s">
        <v>5</v>
      </c>
      <c r="G3" s="21" t="s">
        <v>6</v>
      </c>
      <c r="H3" s="22" t="s">
        <v>11</v>
      </c>
    </row>
    <row r="4" spans="3:8" ht="16.5" customHeight="1" x14ac:dyDescent="0.35">
      <c r="C4" s="78" t="s">
        <v>51</v>
      </c>
      <c r="D4" s="40" t="s">
        <v>109</v>
      </c>
      <c r="E4" s="49">
        <v>110</v>
      </c>
      <c r="F4" s="49" t="s">
        <v>24</v>
      </c>
      <c r="G4" s="45"/>
      <c r="H4" s="50">
        <f>(G4*E4)</f>
        <v>0</v>
      </c>
    </row>
    <row r="5" spans="3:8" ht="16.5" x14ac:dyDescent="0.35">
      <c r="C5" s="81"/>
      <c r="D5" s="52" t="s">
        <v>110</v>
      </c>
      <c r="E5" s="49">
        <v>6</v>
      </c>
      <c r="F5" s="49" t="s">
        <v>24</v>
      </c>
      <c r="G5" s="45"/>
      <c r="H5" s="50">
        <f t="shared" ref="H5:H29" si="0">(G5*E5)</f>
        <v>0</v>
      </c>
    </row>
    <row r="6" spans="3:8" x14ac:dyDescent="0.35">
      <c r="C6" s="81"/>
      <c r="D6" s="52" t="s">
        <v>89</v>
      </c>
      <c r="E6" s="49">
        <v>60</v>
      </c>
      <c r="F6" s="49" t="s">
        <v>7</v>
      </c>
      <c r="G6" s="45"/>
      <c r="H6" s="50">
        <f t="shared" si="0"/>
        <v>0</v>
      </c>
    </row>
    <row r="7" spans="3:8" x14ac:dyDescent="0.35">
      <c r="C7" s="81"/>
      <c r="D7" s="52" t="s">
        <v>90</v>
      </c>
      <c r="E7" s="49">
        <v>100</v>
      </c>
      <c r="F7" s="49" t="s">
        <v>7</v>
      </c>
      <c r="G7" s="45"/>
      <c r="H7" s="50">
        <f t="shared" si="0"/>
        <v>0</v>
      </c>
    </row>
    <row r="8" spans="3:8" ht="16.5" x14ac:dyDescent="0.35">
      <c r="C8" s="81"/>
      <c r="D8" s="52" t="s">
        <v>111</v>
      </c>
      <c r="E8" s="49">
        <v>200</v>
      </c>
      <c r="F8" s="49" t="s">
        <v>7</v>
      </c>
      <c r="G8" s="45"/>
      <c r="H8" s="50">
        <f t="shared" si="0"/>
        <v>0</v>
      </c>
    </row>
    <row r="9" spans="3:8" x14ac:dyDescent="0.35">
      <c r="C9" s="81"/>
      <c r="D9" s="52" t="s">
        <v>91</v>
      </c>
      <c r="E9" s="49">
        <v>60</v>
      </c>
      <c r="F9" s="49" t="s">
        <v>7</v>
      </c>
      <c r="G9" s="45"/>
      <c r="H9" s="50">
        <f t="shared" si="0"/>
        <v>0</v>
      </c>
    </row>
    <row r="10" spans="3:8" x14ac:dyDescent="0.35">
      <c r="C10" s="81"/>
      <c r="D10" s="52" t="s">
        <v>92</v>
      </c>
      <c r="E10" s="49">
        <v>60</v>
      </c>
      <c r="F10" s="49" t="s">
        <v>7</v>
      </c>
      <c r="G10" s="45"/>
      <c r="H10" s="50">
        <f t="shared" si="0"/>
        <v>0</v>
      </c>
    </row>
    <row r="11" spans="3:8" x14ac:dyDescent="0.35">
      <c r="C11" s="81"/>
      <c r="D11" s="52" t="s">
        <v>93</v>
      </c>
      <c r="E11" s="49">
        <v>25</v>
      </c>
      <c r="F11" s="49" t="s">
        <v>7</v>
      </c>
      <c r="G11" s="45"/>
      <c r="H11" s="50">
        <f t="shared" si="0"/>
        <v>0</v>
      </c>
    </row>
    <row r="12" spans="3:8" x14ac:dyDescent="0.35">
      <c r="C12" s="81"/>
      <c r="D12" s="52" t="s">
        <v>94</v>
      </c>
      <c r="E12" s="49">
        <v>25</v>
      </c>
      <c r="F12" s="49" t="s">
        <v>7</v>
      </c>
      <c r="G12" s="45"/>
      <c r="H12" s="50">
        <f t="shared" si="0"/>
        <v>0</v>
      </c>
    </row>
    <row r="13" spans="3:8" x14ac:dyDescent="0.35">
      <c r="C13" s="81"/>
      <c r="D13" s="52" t="s">
        <v>95</v>
      </c>
      <c r="E13" s="49">
        <v>80</v>
      </c>
      <c r="F13" s="49" t="s">
        <v>7</v>
      </c>
      <c r="G13" s="45"/>
      <c r="H13" s="50">
        <f t="shared" si="0"/>
        <v>0</v>
      </c>
    </row>
    <row r="14" spans="3:8" x14ac:dyDescent="0.35">
      <c r="C14" s="81"/>
      <c r="D14" s="52" t="s">
        <v>96</v>
      </c>
      <c r="E14" s="49">
        <v>30</v>
      </c>
      <c r="F14" s="49" t="s">
        <v>7</v>
      </c>
      <c r="G14" s="45"/>
      <c r="H14" s="50">
        <f t="shared" si="0"/>
        <v>0</v>
      </c>
    </row>
    <row r="15" spans="3:8" x14ac:dyDescent="0.35">
      <c r="C15" s="81"/>
      <c r="D15" s="52" t="s">
        <v>97</v>
      </c>
      <c r="E15" s="49">
        <v>80</v>
      </c>
      <c r="F15" s="49" t="s">
        <v>7</v>
      </c>
      <c r="G15" s="45"/>
      <c r="H15" s="50">
        <f t="shared" si="0"/>
        <v>0</v>
      </c>
    </row>
    <row r="16" spans="3:8" x14ac:dyDescent="0.35">
      <c r="C16" s="81"/>
      <c r="D16" s="52" t="s">
        <v>98</v>
      </c>
      <c r="E16" s="49">
        <v>40</v>
      </c>
      <c r="F16" s="49" t="s">
        <v>7</v>
      </c>
      <c r="G16" s="45"/>
      <c r="H16" s="50">
        <f t="shared" si="0"/>
        <v>0</v>
      </c>
    </row>
    <row r="17" spans="3:8" ht="16.5" x14ac:dyDescent="0.35">
      <c r="C17" s="81"/>
      <c r="D17" s="52" t="s">
        <v>112</v>
      </c>
      <c r="E17" s="49">
        <v>15</v>
      </c>
      <c r="F17" s="49" t="s">
        <v>24</v>
      </c>
      <c r="G17" s="45"/>
      <c r="H17" s="50">
        <f t="shared" si="0"/>
        <v>0</v>
      </c>
    </row>
    <row r="18" spans="3:8" ht="16.5" x14ac:dyDescent="0.35">
      <c r="C18" s="81"/>
      <c r="D18" s="52" t="s">
        <v>113</v>
      </c>
      <c r="E18" s="49">
        <v>15</v>
      </c>
      <c r="F18" s="49" t="s">
        <v>24</v>
      </c>
      <c r="G18" s="45"/>
      <c r="H18" s="50">
        <f t="shared" si="0"/>
        <v>0</v>
      </c>
    </row>
    <row r="19" spans="3:8" ht="16.5" x14ac:dyDescent="0.35">
      <c r="C19" s="81"/>
      <c r="D19" s="52" t="s">
        <v>114</v>
      </c>
      <c r="E19" s="49">
        <v>10</v>
      </c>
      <c r="F19" s="49" t="s">
        <v>24</v>
      </c>
      <c r="G19" s="45"/>
      <c r="H19" s="50">
        <f t="shared" si="0"/>
        <v>0</v>
      </c>
    </row>
    <row r="20" spans="3:8" x14ac:dyDescent="0.35">
      <c r="C20" s="81"/>
      <c r="D20" s="52" t="s">
        <v>99</v>
      </c>
      <c r="E20" s="49">
        <v>50</v>
      </c>
      <c r="F20" s="49" t="s">
        <v>7</v>
      </c>
      <c r="G20" s="45"/>
      <c r="H20" s="50">
        <f t="shared" si="0"/>
        <v>0</v>
      </c>
    </row>
    <row r="21" spans="3:8" x14ac:dyDescent="0.35">
      <c r="C21" s="81"/>
      <c r="D21" s="52" t="s">
        <v>100</v>
      </c>
      <c r="E21" s="49">
        <v>100</v>
      </c>
      <c r="F21" s="49" t="s">
        <v>7</v>
      </c>
      <c r="G21" s="45"/>
      <c r="H21" s="50">
        <f t="shared" si="0"/>
        <v>0</v>
      </c>
    </row>
    <row r="22" spans="3:8" x14ac:dyDescent="0.35">
      <c r="C22" s="81"/>
      <c r="D22" s="52" t="s">
        <v>101</v>
      </c>
      <c r="E22" s="49">
        <v>100</v>
      </c>
      <c r="F22" s="49" t="s">
        <v>7</v>
      </c>
      <c r="G22" s="45"/>
      <c r="H22" s="50">
        <f t="shared" si="0"/>
        <v>0</v>
      </c>
    </row>
    <row r="23" spans="3:8" x14ac:dyDescent="0.35">
      <c r="C23" s="81"/>
      <c r="D23" s="52" t="s">
        <v>102</v>
      </c>
      <c r="E23" s="49">
        <v>50</v>
      </c>
      <c r="F23" s="49" t="s">
        <v>7</v>
      </c>
      <c r="G23" s="45"/>
      <c r="H23" s="50">
        <f t="shared" si="0"/>
        <v>0</v>
      </c>
    </row>
    <row r="24" spans="3:8" x14ac:dyDescent="0.35">
      <c r="C24" s="81"/>
      <c r="D24" s="52" t="s">
        <v>103</v>
      </c>
      <c r="E24" s="49">
        <v>500</v>
      </c>
      <c r="F24" s="49" t="s">
        <v>25</v>
      </c>
      <c r="G24" s="45"/>
      <c r="H24" s="50">
        <f t="shared" si="0"/>
        <v>0</v>
      </c>
    </row>
    <row r="25" spans="3:8" x14ac:dyDescent="0.35">
      <c r="C25" s="81"/>
      <c r="D25" s="52" t="s">
        <v>104</v>
      </c>
      <c r="E25" s="49">
        <v>80</v>
      </c>
      <c r="F25" s="49" t="s">
        <v>7</v>
      </c>
      <c r="G25" s="45"/>
      <c r="H25" s="50">
        <f t="shared" si="0"/>
        <v>0</v>
      </c>
    </row>
    <row r="26" spans="3:8" x14ac:dyDescent="0.35">
      <c r="C26" s="81"/>
      <c r="D26" s="52" t="s">
        <v>105</v>
      </c>
      <c r="E26" s="49">
        <v>60</v>
      </c>
      <c r="F26" s="49" t="s">
        <v>7</v>
      </c>
      <c r="G26" s="45"/>
      <c r="H26" s="50">
        <f t="shared" si="0"/>
        <v>0</v>
      </c>
    </row>
    <row r="27" spans="3:8" x14ac:dyDescent="0.35">
      <c r="C27" s="81"/>
      <c r="D27" s="52" t="s">
        <v>106</v>
      </c>
      <c r="E27" s="49">
        <v>60</v>
      </c>
      <c r="F27" s="49" t="s">
        <v>7</v>
      </c>
      <c r="G27" s="45"/>
      <c r="H27" s="50">
        <f t="shared" si="0"/>
        <v>0</v>
      </c>
    </row>
    <row r="28" spans="3:8" x14ac:dyDescent="0.35">
      <c r="C28" s="81"/>
      <c r="D28" s="52" t="s">
        <v>107</v>
      </c>
      <c r="E28" s="49">
        <v>150</v>
      </c>
      <c r="F28" s="49" t="s">
        <v>7</v>
      </c>
      <c r="G28" s="45"/>
      <c r="H28" s="50">
        <f t="shared" si="0"/>
        <v>0</v>
      </c>
    </row>
    <row r="29" spans="3:8" x14ac:dyDescent="0.35">
      <c r="C29" s="81"/>
      <c r="D29" s="52" t="s">
        <v>108</v>
      </c>
      <c r="E29" s="49">
        <v>200</v>
      </c>
      <c r="F29" s="49" t="s">
        <v>7</v>
      </c>
      <c r="G29" s="45"/>
      <c r="H29" s="50">
        <f t="shared" si="0"/>
        <v>0</v>
      </c>
    </row>
    <row r="30" spans="3:8" x14ac:dyDescent="0.35">
      <c r="C30" s="53"/>
      <c r="D30" s="24"/>
      <c r="E30" s="24"/>
      <c r="F30" s="24"/>
      <c r="G30" s="24"/>
      <c r="H30" s="25"/>
    </row>
    <row r="31" spans="3:8" x14ac:dyDescent="0.35">
      <c r="C31" s="55"/>
      <c r="D31" s="56" t="s">
        <v>35</v>
      </c>
      <c r="E31" s="56"/>
      <c r="F31" s="56"/>
      <c r="G31" s="56"/>
      <c r="H31" s="57">
        <f>SUM(H4:H29)</f>
        <v>0</v>
      </c>
    </row>
    <row r="32" spans="3:8" ht="15" thickBot="1" x14ac:dyDescent="0.4">
      <c r="C32" s="32"/>
      <c r="D32" s="58"/>
      <c r="E32" s="58"/>
      <c r="F32" s="58"/>
      <c r="G32" s="58"/>
      <c r="H32" s="59"/>
    </row>
  </sheetData>
  <sheetProtection algorithmName="SHA-512" hashValue="PCwecMKjaD5Rn2NciROlMFp6RqeVwoGn8MXGDkPRTThH98dwJIy4eY2DgjCBPwnrkHy7RdEzemMuSS2im5x6/w==" saltValue="Btyy9LgHq2vPr5QN0YhKxQ==" spinCount="100000" sheet="1" objects="1" scenarios="1" selectLockedCells="1"/>
  <mergeCells count="2">
    <mergeCell ref="C1:H1"/>
    <mergeCell ref="C4:C29"/>
  </mergeCells>
  <pageMargins left="0.7" right="0.7" top="0.75" bottom="0.75" header="0.3" footer="0.3"/>
  <pageSetup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</vt:lpstr>
      <vt:lpstr>Lot 1</vt:lpstr>
      <vt:lpstr>Lot 2</vt:lpstr>
      <vt:lpstr>Lot 3</vt:lpstr>
      <vt:lpstr>Lot 4</vt:lpstr>
      <vt:lpstr>Lot 5</vt:lpstr>
      <vt:lpstr>Lot 6</vt:lpstr>
      <vt:lpstr>Lot 7</vt:lpstr>
      <vt:lpstr>Lot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GEA ADMIN</dc:creator>
  <cp:lastModifiedBy>GEA ADMIN</cp:lastModifiedBy>
  <cp:lastPrinted>2025-01-24T15:17:48Z</cp:lastPrinted>
  <dcterms:created xsi:type="dcterms:W3CDTF">2025-01-20T17:32:15Z</dcterms:created>
  <dcterms:modified xsi:type="dcterms:W3CDTF">2025-01-28T16:08:02Z</dcterms:modified>
</cp:coreProperties>
</file>