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Z:\GEA- SUZANNE FILES- DO NOT MOVE\GEA\Procurement 2025\GEA office equipment and supplies-2025\"/>
    </mc:Choice>
  </mc:AlternateContent>
  <xr:revisionPtr revIDLastSave="0" documentId="13_ncr:1_{911FD6A0-5149-4862-A300-905798D4E6B2}" xr6:coauthVersionLast="47" xr6:coauthVersionMax="47" xr10:uidLastSave="{00000000-0000-0000-0000-000000000000}"/>
  <bookViews>
    <workbookView xWindow="28680" yWindow="-120" windowWidth="29040" windowHeight="15720" activeTab="5" xr2:uid="{1648AAE8-CD63-4DFB-860C-3118B79246AA}"/>
  </bookViews>
  <sheets>
    <sheet name="SUMMARY" sheetId="10" r:id="rId1"/>
    <sheet name="Lot 1" sheetId="13" r:id="rId2"/>
    <sheet name="Lot 2" sheetId="11" r:id="rId3"/>
    <sheet name="Lot 3" sheetId="12" r:id="rId4"/>
    <sheet name="Lot 4" sheetId="14" r:id="rId5"/>
    <sheet name="Lot 5" sheetId="1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0" l="1"/>
  <c r="C12" i="10"/>
  <c r="G5" i="15"/>
  <c r="G4" i="15"/>
  <c r="C8" i="10"/>
  <c r="F5" i="14"/>
  <c r="F4" i="14"/>
  <c r="F6" i="14" s="1"/>
  <c r="C10" i="10" s="1"/>
  <c r="E8" i="12"/>
  <c r="E5" i="12"/>
  <c r="E6" i="12"/>
  <c r="E7" i="12"/>
  <c r="E4" i="12"/>
  <c r="E5" i="11"/>
  <c r="E7" i="11" s="1"/>
  <c r="C6" i="10" s="1"/>
  <c r="F4" i="13"/>
  <c r="F6" i="13" s="1"/>
  <c r="C4" i="10" s="1"/>
</calcChain>
</file>

<file path=xl/sharedStrings.xml><?xml version="1.0" encoding="utf-8"?>
<sst xmlns="http://schemas.openxmlformats.org/spreadsheetml/2006/main" count="60" uniqueCount="39">
  <si>
    <t>Brief Description of Goods</t>
  </si>
  <si>
    <t xml:space="preserve">Duly authorized to sign for and on behalf of </t>
  </si>
  <si>
    <t>____________________________________________________________________________</t>
  </si>
  <si>
    <t xml:space="preserve">          (Full name                                                     (Title)</t>
  </si>
  <si>
    <t>_________________________                    _________________________                  ____________________________________</t>
  </si>
  <si>
    <r>
      <t xml:space="preserve"> NOTE: Bidders are required to (a) enter the bid prices electronically  , (b) print out the completed Price Schedule and (c) include it in the hardcopy submission to NPTA on the day of tender opening. </t>
    </r>
    <r>
      <rPr>
        <b/>
        <u/>
        <sz val="9"/>
        <color theme="1"/>
        <rFont val="Aptos Narrow"/>
        <family val="2"/>
        <scheme val="minor"/>
      </rPr>
      <t xml:space="preserve">Bidders must submit a soft PDF version for the Price Schedule with  the bid submission on the flash drive. </t>
    </r>
  </si>
  <si>
    <t>Item No.</t>
  </si>
  <si>
    <t xml:space="preserve"> (Signature and seal)</t>
  </si>
  <si>
    <t>(Name of Bidder)</t>
  </si>
  <si>
    <t>Unit Price</t>
  </si>
  <si>
    <t>Total Cost (GYD</t>
  </si>
  <si>
    <t>Grand Total</t>
  </si>
  <si>
    <t>TOTAL FOR LOT 1</t>
  </si>
  <si>
    <t>TOTAL FOR LOT 2</t>
  </si>
  <si>
    <t>TOTAL for LOT 3</t>
  </si>
  <si>
    <t>TOTAL for LOT 4</t>
  </si>
  <si>
    <t>Supply &amp; Delivery of Office Equipment for the Guyana Energy Agency :Lot (1- 4)</t>
  </si>
  <si>
    <t>Lot 1: Air conditioning Units</t>
  </si>
  <si>
    <t>Lot 2: Computers</t>
  </si>
  <si>
    <t>Lot 3: Office desks and chairs</t>
  </si>
  <si>
    <t>Lot 4:Dining tables and stools</t>
  </si>
  <si>
    <t>Quantity</t>
  </si>
  <si>
    <t>Air conditioning Units</t>
  </si>
  <si>
    <t>Computer</t>
  </si>
  <si>
    <t>Lot 2: Computer</t>
  </si>
  <si>
    <t>Lot 3: Office Desk and Chairs</t>
  </si>
  <si>
    <t xml:space="preserve"> Semi executive  chairs</t>
  </si>
  <si>
    <t xml:space="preserve"> Office desks</t>
  </si>
  <si>
    <t>Secretarial chairs</t>
  </si>
  <si>
    <t>Office Guest chairs</t>
  </si>
  <si>
    <t>Lot 4: Dining tables and stools</t>
  </si>
  <si>
    <t xml:space="preserve">Dining table </t>
  </si>
  <si>
    <t>Bar stools</t>
  </si>
  <si>
    <t xml:space="preserve">Lot 5: Photocopy Machine </t>
  </si>
  <si>
    <t xml:space="preserve">Unit Price </t>
  </si>
  <si>
    <t>Total Price (GYD)</t>
  </si>
  <si>
    <t>Photocopy machine</t>
  </si>
  <si>
    <t>Total for Lot 5</t>
  </si>
  <si>
    <t>Lot 5:Photocopy machine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</si>
</sst>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9"/>
      <color theme="1"/>
      <name val="Aptos Narrow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Aptos Narrow"/>
      <family val="2"/>
      <scheme val="minor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5" xfId="0" applyBorder="1" applyProtection="1">
      <protection locked="0"/>
    </xf>
    <xf numFmtId="0" fontId="1" fillId="0" borderId="5" xfId="0" applyFont="1" applyBorder="1" applyProtection="1">
      <protection locked="0"/>
    </xf>
    <xf numFmtId="0" fontId="0" fillId="0" borderId="1" xfId="0" applyBorder="1"/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wrapText="1"/>
    </xf>
    <xf numFmtId="0" fontId="7" fillId="0" borderId="0" xfId="0" applyFont="1"/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7" fillId="0" borderId="0" xfId="0" applyFont="1" applyAlignment="1">
      <alignment wrapText="1"/>
    </xf>
    <xf numFmtId="0" fontId="9" fillId="0" borderId="13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 wrapText="1"/>
    </xf>
    <xf numFmtId="0" fontId="0" fillId="0" borderId="0" xfId="0" applyAlignment="1" applyProtection="1">
      <alignment wrapText="1"/>
      <protection locked="0"/>
    </xf>
    <xf numFmtId="0" fontId="8" fillId="0" borderId="1" xfId="0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1" xfId="0" applyBorder="1" applyAlignment="1">
      <alignment horizontal="right" wrapText="1"/>
    </xf>
    <xf numFmtId="0" fontId="7" fillId="0" borderId="1" xfId="0" applyFont="1" applyBorder="1" applyAlignment="1">
      <alignment horizontal="right" wrapText="1"/>
    </xf>
    <xf numFmtId="0" fontId="1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 wrapText="1"/>
    </xf>
    <xf numFmtId="0" fontId="9" fillId="0" borderId="21" xfId="0" applyFont="1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0" fillId="0" borderId="23" xfId="0" applyBorder="1"/>
    <xf numFmtId="0" fontId="0" fillId="0" borderId="24" xfId="0" applyBorder="1" applyAlignment="1">
      <alignment horizontal="center" vertical="top"/>
    </xf>
    <xf numFmtId="0" fontId="0" fillId="0" borderId="25" xfId="0" applyBorder="1" applyAlignment="1">
      <alignment horizontal="center"/>
    </xf>
    <xf numFmtId="0" fontId="9" fillId="0" borderId="26" xfId="0" applyFont="1" applyBorder="1" applyAlignment="1">
      <alignment horizontal="right" wrapText="1"/>
    </xf>
    <xf numFmtId="0" fontId="6" fillId="0" borderId="19" xfId="0" applyFont="1" applyBorder="1" applyAlignment="1">
      <alignment horizontal="center" wrapText="1"/>
    </xf>
    <xf numFmtId="0" fontId="6" fillId="0" borderId="20" xfId="0" applyFont="1" applyBorder="1" applyAlignment="1">
      <alignment horizontal="center" wrapText="1"/>
    </xf>
    <xf numFmtId="0" fontId="6" fillId="0" borderId="21" xfId="0" applyFont="1" applyBorder="1" applyAlignment="1">
      <alignment horizontal="center" wrapText="1"/>
    </xf>
    <xf numFmtId="0" fontId="8" fillId="0" borderId="2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23" xfId="0" applyFont="1" applyBorder="1" applyAlignment="1">
      <alignment horizontal="right" wrapText="1"/>
    </xf>
    <xf numFmtId="0" fontId="8" fillId="0" borderId="25" xfId="0" applyFont="1" applyBorder="1"/>
    <xf numFmtId="0" fontId="6" fillId="0" borderId="26" xfId="0" applyFont="1" applyBorder="1" applyAlignment="1">
      <alignment horizontal="right" wrapText="1"/>
    </xf>
    <xf numFmtId="0" fontId="11" fillId="0" borderId="22" xfId="0" applyFont="1" applyBorder="1" applyAlignment="1">
      <alignment horizontal="center"/>
    </xf>
    <xf numFmtId="0" fontId="7" fillId="0" borderId="25" xfId="0" applyFont="1" applyBorder="1"/>
    <xf numFmtId="0" fontId="9" fillId="0" borderId="13" xfId="0" applyFont="1" applyBorder="1"/>
    <xf numFmtId="0" fontId="9" fillId="0" borderId="14" xfId="0" applyFont="1" applyBorder="1"/>
    <xf numFmtId="0" fontId="9" fillId="0" borderId="15" xfId="0" applyFont="1" applyBorder="1"/>
    <xf numFmtId="0" fontId="1" fillId="0" borderId="27" xfId="0" applyFont="1" applyBorder="1"/>
    <xf numFmtId="0" fontId="1" fillId="0" borderId="28" xfId="0" applyFont="1" applyBorder="1"/>
    <xf numFmtId="0" fontId="1" fillId="0" borderId="29" xfId="0" applyFont="1" applyBorder="1"/>
    <xf numFmtId="0" fontId="6" fillId="0" borderId="26" xfId="0" applyFont="1" applyBorder="1" applyAlignment="1">
      <alignment wrapText="1"/>
    </xf>
    <xf numFmtId="0" fontId="6" fillId="0" borderId="30" xfId="0" applyFont="1" applyBorder="1" applyAlignment="1">
      <alignment wrapText="1"/>
    </xf>
    <xf numFmtId="0" fontId="7" fillId="0" borderId="26" xfId="0" applyFont="1" applyBorder="1"/>
    <xf numFmtId="0" fontId="9" fillId="0" borderId="30" xfId="0" applyFont="1" applyBorder="1"/>
    <xf numFmtId="0" fontId="0" fillId="0" borderId="0" xfId="0" applyProtection="1">
      <protection locked="0"/>
    </xf>
    <xf numFmtId="0" fontId="0" fillId="0" borderId="6" xfId="0" applyBorder="1" applyProtection="1"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0" fillId="0" borderId="1" xfId="0" applyBorder="1" applyProtection="1">
      <protection locked="0"/>
    </xf>
    <xf numFmtId="0" fontId="6" fillId="0" borderId="11" xfId="0" applyFont="1" applyBorder="1" applyAlignment="1">
      <alignment horizontal="left" wrapText="1"/>
    </xf>
    <xf numFmtId="0" fontId="6" fillId="0" borderId="12" xfId="0" applyFont="1" applyBorder="1" applyAlignment="1">
      <alignment horizontal="left" wrapText="1"/>
    </xf>
    <xf numFmtId="0" fontId="9" fillId="0" borderId="13" xfId="0" applyFont="1" applyBorder="1" applyAlignment="1">
      <alignment horizontal="right"/>
    </xf>
    <xf numFmtId="0" fontId="9" fillId="0" borderId="15" xfId="0" applyFont="1" applyBorder="1" applyAlignment="1">
      <alignment horizontal="right"/>
    </xf>
    <xf numFmtId="0" fontId="6" fillId="0" borderId="16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 wrapText="1"/>
    </xf>
    <xf numFmtId="0" fontId="6" fillId="0" borderId="18" xfId="0" applyFont="1" applyBorder="1" applyAlignment="1">
      <alignment horizontal="left" vertical="top" wrapText="1"/>
    </xf>
    <xf numFmtId="0" fontId="9" fillId="0" borderId="1" xfId="0" applyFont="1" applyBorder="1"/>
    <xf numFmtId="0" fontId="7" fillId="0" borderId="1" xfId="0" applyFont="1" applyBorder="1"/>
    <xf numFmtId="0" fontId="9" fillId="0" borderId="2" xfId="0" applyFont="1" applyBorder="1"/>
    <xf numFmtId="0" fontId="9" fillId="0" borderId="16" xfId="0" applyFont="1" applyBorder="1" applyAlignment="1">
      <alignment horizontal="left"/>
    </xf>
    <xf numFmtId="0" fontId="9" fillId="0" borderId="17" xfId="0" applyFont="1" applyBorder="1" applyAlignment="1">
      <alignment horizontal="left"/>
    </xf>
    <xf numFmtId="0" fontId="9" fillId="0" borderId="18" xfId="0" applyFont="1" applyBorder="1" applyAlignment="1">
      <alignment horizontal="left"/>
    </xf>
    <xf numFmtId="0" fontId="7" fillId="0" borderId="1" xfId="0" applyFont="1" applyBorder="1" applyProtection="1">
      <protection locked="0"/>
    </xf>
    <xf numFmtId="0" fontId="0" fillId="0" borderId="0" xfId="0" applyProtection="1"/>
    <xf numFmtId="0" fontId="0" fillId="0" borderId="0" xfId="0" applyAlignment="1" applyProtection="1">
      <alignment wrapText="1"/>
    </xf>
    <xf numFmtId="0" fontId="3" fillId="0" borderId="16" xfId="0" applyFont="1" applyBorder="1" applyAlignment="1" applyProtection="1">
      <alignment horizontal="center" wrapText="1"/>
    </xf>
    <xf numFmtId="0" fontId="3" fillId="0" borderId="17" xfId="0" applyFont="1" applyBorder="1" applyAlignment="1" applyProtection="1">
      <alignment horizontal="center" wrapText="1"/>
    </xf>
    <xf numFmtId="0" fontId="3" fillId="0" borderId="18" xfId="0" applyFont="1" applyBorder="1" applyAlignment="1" applyProtection="1">
      <alignment horizontal="center" wrapText="1"/>
    </xf>
    <xf numFmtId="0" fontId="3" fillId="0" borderId="0" xfId="0" applyFont="1" applyAlignment="1" applyProtection="1">
      <alignment wrapText="1"/>
    </xf>
    <xf numFmtId="0" fontId="3" fillId="0" borderId="2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wrapText="1"/>
    </xf>
    <xf numFmtId="0" fontId="0" fillId="0" borderId="1" xfId="0" applyBorder="1" applyProtection="1"/>
    <xf numFmtId="0" fontId="0" fillId="0" borderId="1" xfId="0" applyBorder="1" applyAlignment="1" applyProtection="1">
      <alignment wrapText="1"/>
    </xf>
    <xf numFmtId="0" fontId="1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left" wrapText="1"/>
    </xf>
    <xf numFmtId="0" fontId="1" fillId="0" borderId="31" xfId="0" applyFont="1" applyBorder="1" applyProtection="1"/>
    <xf numFmtId="0" fontId="1" fillId="0" borderId="32" xfId="0" applyFont="1" applyBorder="1" applyAlignment="1" applyProtection="1">
      <alignment horizontal="left" wrapText="1"/>
    </xf>
    <xf numFmtId="0" fontId="0" fillId="0" borderId="33" xfId="0" applyBorder="1" applyProtection="1"/>
    <xf numFmtId="0" fontId="1" fillId="0" borderId="3" xfId="0" applyFont="1" applyBorder="1" applyProtection="1"/>
    <xf numFmtId="0" fontId="0" fillId="0" borderId="9" xfId="0" applyBorder="1" applyAlignment="1" applyProtection="1">
      <alignment wrapText="1"/>
    </xf>
    <xf numFmtId="0" fontId="0" fillId="0" borderId="9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1" fillId="0" borderId="5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 wrapText="1"/>
    </xf>
    <xf numFmtId="0" fontId="4" fillId="0" borderId="0" xfId="0" applyFont="1" applyAlignment="1" applyProtection="1">
      <alignment horizontal="center" wrapText="1"/>
    </xf>
    <xf numFmtId="0" fontId="4" fillId="0" borderId="6" xfId="0" applyFont="1" applyBorder="1" applyAlignment="1" applyProtection="1">
      <alignment wrapText="1"/>
    </xf>
    <xf numFmtId="0" fontId="4" fillId="0" borderId="0" xfId="0" applyFont="1" applyAlignment="1" applyProtection="1">
      <alignment wrapText="1"/>
    </xf>
    <xf numFmtId="0" fontId="4" fillId="0" borderId="7" xfId="0" applyFont="1" applyBorder="1" applyAlignment="1" applyProtection="1">
      <alignment horizontal="center" wrapText="1"/>
    </xf>
    <xf numFmtId="0" fontId="4" fillId="0" borderId="10" xfId="0" applyFont="1" applyBorder="1" applyAlignment="1" applyProtection="1">
      <alignment horizontal="center" wrapText="1"/>
    </xf>
    <xf numFmtId="0" fontId="4" fillId="0" borderId="8" xfId="0" applyFont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E0C5E-6D24-4FB6-9238-F50EBE72498D}">
  <dimension ref="A1:G26"/>
  <sheetViews>
    <sheetView zoomScaleNormal="100" workbookViewId="0">
      <selection activeCell="C22" sqref="C22"/>
    </sheetView>
  </sheetViews>
  <sheetFormatPr defaultColWidth="8.77734375" defaultRowHeight="14.4" x14ac:dyDescent="0.3"/>
  <cols>
    <col min="1" max="1" width="8.109375" style="69" customWidth="1"/>
    <col min="2" max="2" width="43.5546875" style="70" customWidth="1"/>
    <col min="3" max="3" width="44.6640625" style="69" customWidth="1"/>
    <col min="4" max="4" width="9.21875" style="69" customWidth="1"/>
    <col min="5" max="5" width="13.88671875" style="69" customWidth="1"/>
    <col min="6" max="6" width="13" style="69" customWidth="1"/>
    <col min="7" max="7" width="13.5546875" style="69" customWidth="1"/>
    <col min="8" max="16384" width="8.77734375" style="69"/>
  </cols>
  <sheetData>
    <row r="1" spans="1:7" ht="15" thickBot="1" x14ac:dyDescent="0.35"/>
    <row r="2" spans="1:7" ht="28.8" customHeight="1" thickBot="1" x14ac:dyDescent="0.35">
      <c r="A2" s="71" t="s">
        <v>16</v>
      </c>
      <c r="B2" s="72"/>
      <c r="C2" s="73"/>
      <c r="D2" s="74"/>
      <c r="E2" s="74"/>
      <c r="F2" s="74"/>
      <c r="G2" s="74"/>
    </row>
    <row r="3" spans="1:7" ht="32.549999999999997" customHeight="1" x14ac:dyDescent="0.3">
      <c r="A3" s="75"/>
      <c r="B3" s="75" t="s">
        <v>0</v>
      </c>
      <c r="C3" s="75" t="s">
        <v>10</v>
      </c>
    </row>
    <row r="4" spans="1:7" ht="19.95" customHeight="1" x14ac:dyDescent="0.3">
      <c r="A4" s="76">
        <v>1</v>
      </c>
      <c r="B4" s="77" t="s">
        <v>17</v>
      </c>
      <c r="C4" s="78">
        <f>'Lot 1'!F6</f>
        <v>0</v>
      </c>
    </row>
    <row r="5" spans="1:7" ht="23.55" customHeight="1" x14ac:dyDescent="0.3">
      <c r="A5" s="76"/>
      <c r="B5" s="79"/>
      <c r="C5" s="78"/>
    </row>
    <row r="6" spans="1:7" ht="17.55" customHeight="1" x14ac:dyDescent="0.3">
      <c r="A6" s="80">
        <v>2</v>
      </c>
      <c r="B6" s="77" t="s">
        <v>18</v>
      </c>
      <c r="C6" s="78">
        <f>'Lot 2'!E7</f>
        <v>0</v>
      </c>
    </row>
    <row r="7" spans="1:7" ht="30" customHeight="1" x14ac:dyDescent="0.3">
      <c r="A7" s="80"/>
      <c r="B7" s="79"/>
      <c r="C7" s="78"/>
    </row>
    <row r="8" spans="1:7" ht="17.55" customHeight="1" x14ac:dyDescent="0.3">
      <c r="A8" s="80">
        <v>3</v>
      </c>
      <c r="B8" s="77" t="s">
        <v>19</v>
      </c>
      <c r="C8" s="78">
        <f>'Lot 3'!E8</f>
        <v>0</v>
      </c>
    </row>
    <row r="9" spans="1:7" ht="30" customHeight="1" x14ac:dyDescent="0.3">
      <c r="A9" s="80"/>
      <c r="B9" s="79"/>
      <c r="C9" s="78"/>
    </row>
    <row r="10" spans="1:7" ht="20.55" customHeight="1" x14ac:dyDescent="0.3">
      <c r="A10" s="80">
        <v>4</v>
      </c>
      <c r="B10" s="81" t="s">
        <v>20</v>
      </c>
      <c r="C10" s="78">
        <f>'Lot 4'!F6</f>
        <v>0</v>
      </c>
    </row>
    <row r="11" spans="1:7" ht="20.55" customHeight="1" x14ac:dyDescent="0.3">
      <c r="A11" s="80"/>
      <c r="B11" s="81"/>
      <c r="C11" s="78"/>
    </row>
    <row r="12" spans="1:7" ht="20.55" customHeight="1" x14ac:dyDescent="0.3">
      <c r="A12" s="80">
        <v>5</v>
      </c>
      <c r="B12" s="81" t="s">
        <v>33</v>
      </c>
      <c r="C12" s="78">
        <f>'Lot 5'!G5</f>
        <v>0</v>
      </c>
    </row>
    <row r="13" spans="1:7" ht="26.4" customHeight="1" thickBot="1" x14ac:dyDescent="0.35">
      <c r="A13" s="82"/>
      <c r="B13" s="83" t="s">
        <v>11</v>
      </c>
      <c r="C13" s="84">
        <f>SUM(C10+C8+C6+C4+C12)</f>
        <v>0</v>
      </c>
    </row>
    <row r="15" spans="1:7" ht="15" thickBot="1" x14ac:dyDescent="0.35"/>
    <row r="16" spans="1:7" ht="27" customHeight="1" x14ac:dyDescent="0.3">
      <c r="A16" s="85" t="s">
        <v>1</v>
      </c>
      <c r="B16" s="86"/>
      <c r="C16" s="87"/>
      <c r="D16" s="87"/>
      <c r="E16" s="88"/>
    </row>
    <row r="17" spans="1:7" x14ac:dyDescent="0.3">
      <c r="A17" s="89"/>
      <c r="E17" s="90"/>
    </row>
    <row r="18" spans="1:7" s="51" customFormat="1" ht="35.549999999999997" customHeight="1" x14ac:dyDescent="0.3">
      <c r="A18" s="1" t="s">
        <v>2</v>
      </c>
      <c r="B18" s="17"/>
      <c r="E18" s="52"/>
    </row>
    <row r="19" spans="1:7" s="51" customFormat="1" x14ac:dyDescent="0.3">
      <c r="A19" s="2" t="s">
        <v>8</v>
      </c>
      <c r="B19" s="17"/>
      <c r="E19" s="52"/>
    </row>
    <row r="20" spans="1:7" s="51" customFormat="1" x14ac:dyDescent="0.3">
      <c r="A20" s="1"/>
      <c r="B20" s="17"/>
      <c r="E20" s="52"/>
    </row>
    <row r="21" spans="1:7" s="51" customFormat="1" x14ac:dyDescent="0.3">
      <c r="A21" s="1"/>
      <c r="B21" s="17"/>
      <c r="E21" s="52"/>
    </row>
    <row r="22" spans="1:7" s="51" customFormat="1" x14ac:dyDescent="0.3">
      <c r="A22" s="1" t="s">
        <v>4</v>
      </c>
      <c r="B22" s="17"/>
      <c r="E22" s="52"/>
    </row>
    <row r="23" spans="1:7" x14ac:dyDescent="0.3">
      <c r="A23" s="91" t="s">
        <v>3</v>
      </c>
      <c r="B23" s="92"/>
      <c r="C23" s="92" t="s">
        <v>7</v>
      </c>
      <c r="D23" s="92"/>
      <c r="E23" s="93"/>
    </row>
    <row r="24" spans="1:7" x14ac:dyDescent="0.3">
      <c r="A24" s="89"/>
      <c r="E24" s="90"/>
    </row>
    <row r="25" spans="1:7" ht="14.55" customHeight="1" x14ac:dyDescent="0.3">
      <c r="A25" s="94" t="s">
        <v>5</v>
      </c>
      <c r="B25" s="95"/>
      <c r="C25" s="95"/>
      <c r="D25" s="95"/>
      <c r="E25" s="96"/>
      <c r="F25" s="97"/>
      <c r="G25" s="97"/>
    </row>
    <row r="26" spans="1:7" ht="24.45" customHeight="1" thickBot="1" x14ac:dyDescent="0.35">
      <c r="A26" s="98"/>
      <c r="B26" s="99"/>
      <c r="C26" s="99"/>
      <c r="D26" s="99"/>
      <c r="E26" s="100"/>
      <c r="F26" s="97"/>
      <c r="G26" s="97"/>
    </row>
  </sheetData>
  <sheetProtection algorithmName="SHA-512" hashValue="Inzq0yRjo6yesF2mMB4yBZwl9ED9xbr6DgZvPATiGJkGG2VWjhQ7MI8bsDpOqL2Rw5wDRyuYuw0EzfF8fhnXbA==" saltValue="I527+JM7HM43PlYLRLArtA==" spinCount="100000" sheet="1" selectLockedCells="1"/>
  <mergeCells count="4">
    <mergeCell ref="A23:B23"/>
    <mergeCell ref="C23:E23"/>
    <mergeCell ref="A25:D26"/>
    <mergeCell ref="A2:C2"/>
  </mergeCells>
  <phoneticPr fontId="2" type="noConversion"/>
  <pageMargins left="0.7" right="0.7" top="0.75" bottom="0.75" header="0.3" footer="0.3"/>
  <pageSetup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4357B-F084-40FA-B9F6-FA0AFFE3CA0C}">
  <dimension ref="B1:F6"/>
  <sheetViews>
    <sheetView zoomScaleNormal="100" workbookViewId="0">
      <selection activeCell="E4" sqref="E4"/>
    </sheetView>
  </sheetViews>
  <sheetFormatPr defaultRowHeight="14.4" x14ac:dyDescent="0.3"/>
  <cols>
    <col min="2" max="2" width="8.109375" style="7" customWidth="1"/>
    <col min="3" max="3" width="40.77734375" style="4" customWidth="1"/>
    <col min="4" max="4" width="12.5546875" customWidth="1"/>
    <col min="5" max="5" width="26.6640625" customWidth="1"/>
    <col min="6" max="6" width="31.21875" customWidth="1"/>
  </cols>
  <sheetData>
    <row r="1" spans="2:6" ht="15" thickBot="1" x14ac:dyDescent="0.35"/>
    <row r="2" spans="2:6" ht="32.549999999999997" customHeight="1" x14ac:dyDescent="0.3">
      <c r="B2" s="55" t="s">
        <v>17</v>
      </c>
      <c r="C2" s="56"/>
      <c r="D2" s="56"/>
      <c r="E2" s="56"/>
      <c r="F2" s="56"/>
    </row>
    <row r="3" spans="2:6" ht="47.55" customHeight="1" x14ac:dyDescent="0.3">
      <c r="B3" s="9" t="s">
        <v>6</v>
      </c>
      <c r="C3" s="5" t="s">
        <v>0</v>
      </c>
      <c r="D3" s="5" t="s">
        <v>21</v>
      </c>
      <c r="E3" s="5" t="s">
        <v>9</v>
      </c>
      <c r="F3" s="5" t="s">
        <v>10</v>
      </c>
    </row>
    <row r="4" spans="2:6" ht="47.55" customHeight="1" x14ac:dyDescent="0.3">
      <c r="B4" s="14">
        <v>1</v>
      </c>
      <c r="C4" s="18" t="s">
        <v>22</v>
      </c>
      <c r="D4" s="13">
        <v>8</v>
      </c>
      <c r="E4" s="53"/>
      <c r="F4" s="16">
        <f>E4*D4</f>
        <v>0</v>
      </c>
    </row>
    <row r="5" spans="2:6" ht="15.6" x14ac:dyDescent="0.3">
      <c r="B5" s="11"/>
      <c r="C5" s="12"/>
      <c r="D5" s="5"/>
      <c r="E5" s="5"/>
      <c r="F5" s="5"/>
    </row>
    <row r="6" spans="2:6" ht="32.549999999999997" customHeight="1" x14ac:dyDescent="0.3">
      <c r="B6" s="57" t="s">
        <v>12</v>
      </c>
      <c r="C6" s="58"/>
      <c r="D6" s="41"/>
      <c r="E6" s="42"/>
      <c r="F6" s="43">
        <f>SUM(F4)</f>
        <v>0</v>
      </c>
    </row>
  </sheetData>
  <sheetProtection algorithmName="SHA-512" hashValue="dRTnEgW0y/pfZLJ4CKm0UHFcTR38EPd+quFt1KacoG/8TgVBEEFTCHjfCcis5dgCxN8P5lcT12qsjyOrCyRXfg==" saltValue="HV/1dRlGs9dAG4cacQ958A==" spinCount="100000" sheet="1" selectLockedCells="1"/>
  <mergeCells count="2">
    <mergeCell ref="B2:F2"/>
    <mergeCell ref="B6:C6"/>
  </mergeCells>
  <pageMargins left="0.7" right="0.7" top="0.75" bottom="0.75" header="0.3" footer="0.3"/>
  <pageSetup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9677A-394C-4507-BB27-3E3989C66E0F}">
  <dimension ref="A1:E7"/>
  <sheetViews>
    <sheetView zoomScaleNormal="100" workbookViewId="0">
      <selection activeCell="D5" sqref="D5"/>
    </sheetView>
  </sheetViews>
  <sheetFormatPr defaultRowHeight="14.4" x14ac:dyDescent="0.3"/>
  <cols>
    <col min="1" max="1" width="8.77734375" style="8"/>
    <col min="2" max="2" width="33" style="4" customWidth="1"/>
    <col min="3" max="3" width="13.6640625" customWidth="1"/>
    <col min="4" max="4" width="22.5546875" customWidth="1"/>
    <col min="5" max="5" width="27.77734375" customWidth="1"/>
  </cols>
  <sheetData>
    <row r="1" spans="1:5" ht="15" thickBot="1" x14ac:dyDescent="0.35"/>
    <row r="2" spans="1:5" ht="30.45" customHeight="1" thickBot="1" x14ac:dyDescent="0.35">
      <c r="A2" s="59" t="s">
        <v>24</v>
      </c>
      <c r="B2" s="60"/>
      <c r="C2" s="60"/>
      <c r="D2" s="60"/>
      <c r="E2" s="61"/>
    </row>
    <row r="3" spans="1:5" ht="15" thickBot="1" x14ac:dyDescent="0.35"/>
    <row r="4" spans="1:5" ht="42" customHeight="1" x14ac:dyDescent="0.3">
      <c r="A4" s="23" t="s">
        <v>6</v>
      </c>
      <c r="B4" s="24" t="s">
        <v>0</v>
      </c>
      <c r="C4" s="24" t="s">
        <v>21</v>
      </c>
      <c r="D4" s="24" t="s">
        <v>9</v>
      </c>
      <c r="E4" s="25" t="s">
        <v>10</v>
      </c>
    </row>
    <row r="5" spans="1:5" ht="33" customHeight="1" x14ac:dyDescent="0.3">
      <c r="A5" s="26">
        <v>2</v>
      </c>
      <c r="B5" s="21" t="s">
        <v>23</v>
      </c>
      <c r="C5" s="19">
        <v>4</v>
      </c>
      <c r="D5" s="54"/>
      <c r="E5" s="27">
        <f>D5*C5</f>
        <v>0</v>
      </c>
    </row>
    <row r="6" spans="1:5" x14ac:dyDescent="0.3">
      <c r="A6" s="28"/>
      <c r="B6" s="20"/>
      <c r="C6" s="3"/>
      <c r="D6" s="3"/>
      <c r="E6" s="27"/>
    </row>
    <row r="7" spans="1:5" ht="31.05" customHeight="1" thickBot="1" x14ac:dyDescent="0.35">
      <c r="A7" s="29"/>
      <c r="B7" s="30" t="s">
        <v>13</v>
      </c>
      <c r="C7" s="44"/>
      <c r="D7" s="45"/>
      <c r="E7" s="46">
        <f>SUM(E5)</f>
        <v>0</v>
      </c>
    </row>
  </sheetData>
  <sheetProtection algorithmName="SHA-512" hashValue="60uwmlHP9Uwkj/425ZzmpmE2qu3g7EeRv9URLhnnmYrOlqQyHj0/vi9JakFfH9s9mG6KyIxOFiZ0wIuZEHrQgQ==" saltValue="k+ijGXRVyUGFfqsBLTEvFQ==" spinCount="100000" sheet="1" objects="1" scenarios="1"/>
  <mergeCells count="1">
    <mergeCell ref="A2:E2"/>
  </mergeCells>
  <pageMargins left="0.7" right="0.7" top="0.75" bottom="0.75" header="0.3" footer="0.3"/>
  <pageSetup scale="8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6E21C-08D3-46E0-976E-99E466EC2294}">
  <dimension ref="A1:E8"/>
  <sheetViews>
    <sheetView zoomScaleNormal="100" workbookViewId="0">
      <selection activeCell="D4" sqref="D4"/>
    </sheetView>
  </sheetViews>
  <sheetFormatPr defaultColWidth="8.77734375" defaultRowHeight="13.8" x14ac:dyDescent="0.25"/>
  <cols>
    <col min="1" max="1" width="8.109375" style="6" customWidth="1"/>
    <col min="2" max="2" width="38.6640625" style="10" customWidth="1"/>
    <col min="3" max="3" width="15.6640625" style="6" customWidth="1"/>
    <col min="4" max="4" width="24.77734375" style="6" customWidth="1"/>
    <col min="5" max="5" width="28.21875" style="6" customWidth="1"/>
    <col min="6" max="16384" width="8.77734375" style="6"/>
  </cols>
  <sheetData>
    <row r="1" spans="1:5" ht="14.4" thickBot="1" x14ac:dyDescent="0.3"/>
    <row r="2" spans="1:5" ht="32.549999999999997" customHeight="1" thickBot="1" x14ac:dyDescent="0.35">
      <c r="A2" s="55" t="s">
        <v>25</v>
      </c>
      <c r="B2" s="56"/>
      <c r="C2" s="56"/>
      <c r="D2" s="56"/>
      <c r="E2" s="56"/>
    </row>
    <row r="3" spans="1:5" ht="32.549999999999997" customHeight="1" x14ac:dyDescent="0.3">
      <c r="A3" s="31" t="s">
        <v>6</v>
      </c>
      <c r="B3" s="32" t="s">
        <v>0</v>
      </c>
      <c r="C3" s="32" t="s">
        <v>21</v>
      </c>
      <c r="D3" s="32" t="s">
        <v>9</v>
      </c>
      <c r="E3" s="33" t="s">
        <v>10</v>
      </c>
    </row>
    <row r="4" spans="1:5" ht="32.549999999999997" customHeight="1" x14ac:dyDescent="0.3">
      <c r="A4" s="34">
        <v>3.1</v>
      </c>
      <c r="B4" s="18" t="s">
        <v>27</v>
      </c>
      <c r="C4" s="35">
        <v>12</v>
      </c>
      <c r="D4" s="53"/>
      <c r="E4" s="36">
        <f>D4*C4</f>
        <v>0</v>
      </c>
    </row>
    <row r="5" spans="1:5" ht="32.549999999999997" customHeight="1" x14ac:dyDescent="0.3">
      <c r="A5" s="34">
        <v>3.2</v>
      </c>
      <c r="B5" s="18" t="s">
        <v>26</v>
      </c>
      <c r="C5" s="13">
        <v>3</v>
      </c>
      <c r="D5" s="53"/>
      <c r="E5" s="36">
        <f t="shared" ref="E5:E7" si="0">D5*C5</f>
        <v>0</v>
      </c>
    </row>
    <row r="6" spans="1:5" ht="32.549999999999997" customHeight="1" x14ac:dyDescent="0.3">
      <c r="A6" s="34">
        <v>3.3</v>
      </c>
      <c r="B6" s="18" t="s">
        <v>28</v>
      </c>
      <c r="C6" s="13">
        <v>8</v>
      </c>
      <c r="D6" s="53"/>
      <c r="E6" s="36">
        <f t="shared" si="0"/>
        <v>0</v>
      </c>
    </row>
    <row r="7" spans="1:5" ht="32.549999999999997" customHeight="1" x14ac:dyDescent="0.3">
      <c r="A7" s="34">
        <v>3.4</v>
      </c>
      <c r="B7" s="18" t="s">
        <v>29</v>
      </c>
      <c r="C7" s="13">
        <v>24</v>
      </c>
      <c r="D7" s="53"/>
      <c r="E7" s="36">
        <f t="shared" si="0"/>
        <v>0</v>
      </c>
    </row>
    <row r="8" spans="1:5" ht="24.45" customHeight="1" thickBot="1" x14ac:dyDescent="0.35">
      <c r="A8" s="37"/>
      <c r="B8" s="38" t="s">
        <v>14</v>
      </c>
      <c r="C8" s="47"/>
      <c r="D8" s="47"/>
      <c r="E8" s="48">
        <f>SUM(E4:E7)</f>
        <v>0</v>
      </c>
    </row>
  </sheetData>
  <sheetProtection algorithmName="SHA-512" hashValue="BA8O4VXiO/w/3bxFrCNIydGltX3FcaoglwZfpR5MhRlWlX7Vv6m6UftX/EcVQCxK7kaEa8+3JDM1xMY3hFTNIg==" saltValue="8633bat8pnorrA0PtDe4Qg==" spinCount="100000" sheet="1" selectLockedCells="1"/>
  <mergeCells count="1">
    <mergeCell ref="A2:E2"/>
  </mergeCells>
  <pageMargins left="0.7" right="0.7" top="0.75" bottom="0.75" header="0.3" footer="0.3"/>
  <pageSetup scale="9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13C5D-7674-480A-977E-E576A2CCD118}">
  <dimension ref="B1:F6"/>
  <sheetViews>
    <sheetView zoomScaleNormal="100" workbookViewId="0">
      <selection activeCell="E5" sqref="E5"/>
    </sheetView>
  </sheetViews>
  <sheetFormatPr defaultColWidth="8.77734375" defaultRowHeight="13.8" x14ac:dyDescent="0.25"/>
  <cols>
    <col min="1" max="1" width="8.77734375" style="6"/>
    <col min="2" max="2" width="7.88671875" style="6" customWidth="1"/>
    <col min="3" max="3" width="38.6640625" style="10" customWidth="1"/>
    <col min="4" max="4" width="18.77734375" style="6" customWidth="1"/>
    <col min="5" max="5" width="22.21875" style="6" customWidth="1"/>
    <col min="6" max="6" width="24.33203125" style="6" customWidth="1"/>
    <col min="7" max="16384" width="8.77734375" style="6"/>
  </cols>
  <sheetData>
    <row r="1" spans="2:6" ht="14.4" thickBot="1" x14ac:dyDescent="0.3"/>
    <row r="2" spans="2:6" ht="31.95" customHeight="1" thickBot="1" x14ac:dyDescent="0.35">
      <c r="B2" s="55" t="s">
        <v>30</v>
      </c>
      <c r="C2" s="56"/>
      <c r="D2" s="56"/>
      <c r="E2" s="56"/>
      <c r="F2" s="56"/>
    </row>
    <row r="3" spans="2:6" ht="31.2" x14ac:dyDescent="0.3">
      <c r="B3" s="31" t="s">
        <v>6</v>
      </c>
      <c r="C3" s="32" t="s">
        <v>0</v>
      </c>
      <c r="D3" s="32" t="s">
        <v>21</v>
      </c>
      <c r="E3" s="32" t="s">
        <v>9</v>
      </c>
      <c r="F3" s="33" t="s">
        <v>10</v>
      </c>
    </row>
    <row r="4" spans="2:6" ht="43.05" customHeight="1" x14ac:dyDescent="0.3">
      <c r="B4" s="39">
        <v>4.0999999999999996</v>
      </c>
      <c r="C4" s="22" t="s">
        <v>31</v>
      </c>
      <c r="D4" s="15">
        <v>5</v>
      </c>
      <c r="E4" s="53"/>
      <c r="F4" s="36">
        <f>SUM(E4*D4)</f>
        <v>0</v>
      </c>
    </row>
    <row r="5" spans="2:6" ht="35.549999999999997" customHeight="1" x14ac:dyDescent="0.3">
      <c r="B5" s="39">
        <v>4.2</v>
      </c>
      <c r="C5" s="22" t="s">
        <v>32</v>
      </c>
      <c r="D5" s="13">
        <v>10</v>
      </c>
      <c r="E5" s="53"/>
      <c r="F5" s="36">
        <f>SUM(E5*D5)</f>
        <v>0</v>
      </c>
    </row>
    <row r="6" spans="2:6" ht="24" customHeight="1" thickBot="1" x14ac:dyDescent="0.3">
      <c r="B6" s="40"/>
      <c r="C6" s="30" t="s">
        <v>15</v>
      </c>
      <c r="D6" s="49"/>
      <c r="E6" s="49"/>
      <c r="F6" s="50">
        <f>SUM(F5+F4)</f>
        <v>0</v>
      </c>
    </row>
  </sheetData>
  <sheetProtection algorithmName="SHA-512" hashValue="iM9KAwLe8i/hm2oJumZvdtjbU0Q1HCDlzhEny+ioOwzoNaPJCSWlMI3sqeO0JFZkBEwD1IYtmLPOzyKaXRXp8Q==" saltValue="8StzbAhwUlXacFK5q8wTnw==" spinCount="100000" sheet="1" selectLockedCells="1"/>
  <mergeCells count="1">
    <mergeCell ref="B2:F2"/>
  </mergeCells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CCD1F-2414-44F1-A3B4-D3D909D0B20F}">
  <dimension ref="C1:G5"/>
  <sheetViews>
    <sheetView tabSelected="1" workbookViewId="0">
      <selection activeCell="F4" sqref="F4"/>
    </sheetView>
  </sheetViews>
  <sheetFormatPr defaultRowHeight="14.4" x14ac:dyDescent="0.3"/>
  <cols>
    <col min="3" max="3" width="8.88671875" customWidth="1"/>
    <col min="4" max="4" width="25.33203125" customWidth="1"/>
    <col min="6" max="6" width="15.33203125" customWidth="1"/>
    <col min="7" max="7" width="21.5546875" customWidth="1"/>
  </cols>
  <sheetData>
    <row r="1" spans="3:7" ht="15" thickBot="1" x14ac:dyDescent="0.35"/>
    <row r="2" spans="3:7" ht="29.4" customHeight="1" thickBot="1" x14ac:dyDescent="0.35">
      <c r="C2" s="65" t="s">
        <v>38</v>
      </c>
      <c r="D2" s="66"/>
      <c r="E2" s="66"/>
      <c r="F2" s="66"/>
      <c r="G2" s="67"/>
    </row>
    <row r="3" spans="3:7" ht="27" customHeight="1" x14ac:dyDescent="0.3">
      <c r="C3" s="64" t="s">
        <v>6</v>
      </c>
      <c r="D3" s="64" t="s">
        <v>0</v>
      </c>
      <c r="E3" s="64" t="s">
        <v>21</v>
      </c>
      <c r="F3" s="64" t="s">
        <v>34</v>
      </c>
      <c r="G3" s="64" t="s">
        <v>35</v>
      </c>
    </row>
    <row r="4" spans="3:7" ht="55.8" customHeight="1" x14ac:dyDescent="0.3">
      <c r="C4" s="63">
        <v>5</v>
      </c>
      <c r="D4" s="63" t="s">
        <v>36</v>
      </c>
      <c r="E4" s="63">
        <v>1</v>
      </c>
      <c r="F4" s="68">
        <v>0</v>
      </c>
      <c r="G4" s="63">
        <f>E4*F4</f>
        <v>0</v>
      </c>
    </row>
    <row r="5" spans="3:7" ht="43.2" customHeight="1" x14ac:dyDescent="0.3">
      <c r="C5" s="63"/>
      <c r="D5" s="62" t="s">
        <v>37</v>
      </c>
      <c r="E5" s="62"/>
      <c r="F5" s="62"/>
      <c r="G5" s="62">
        <f>SUM(G4)</f>
        <v>0</v>
      </c>
    </row>
  </sheetData>
  <sheetProtection algorithmName="SHA-512" hashValue="b+KTYIM87XGdCooddAENv/ZdgkOKmCDmFiIjx9iW4+/S65YvStb4xpFeFd64cyTStTUJho73AcHWVZxKeHnFNw==" saltValue="GEeCBq2ow2sh1J/h7e977Q==" spinCount="100000" sheet="1" objects="1" scenarios="1" selectLockedCells="1"/>
  <mergeCells count="1">
    <mergeCell ref="C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Lot 1</vt:lpstr>
      <vt:lpstr>Lot 2</vt:lpstr>
      <vt:lpstr>Lot 3</vt:lpstr>
      <vt:lpstr>Lot 4</vt:lpstr>
      <vt:lpstr>Lot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GEA ADMIN</dc:creator>
  <cp:lastModifiedBy>GEA GEA</cp:lastModifiedBy>
  <cp:lastPrinted>2025-03-18T18:21:43Z</cp:lastPrinted>
  <dcterms:created xsi:type="dcterms:W3CDTF">2025-01-20T17:32:15Z</dcterms:created>
  <dcterms:modified xsi:type="dcterms:W3CDTF">2025-03-18T18:25:59Z</dcterms:modified>
</cp:coreProperties>
</file>